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12585"/>
  </bookViews>
  <sheets>
    <sheet name="Page 1" sheetId="1" r:id="rId1"/>
    <sheet name="Page 2" sheetId="2" r:id="rId2"/>
    <sheet name="Page 3" sheetId="3" r:id="rId3"/>
    <sheet name="Page 4" sheetId="5" r:id="rId4"/>
    <sheet name="Page 5" sheetId="4" r:id="rId5"/>
  </sheets>
  <calcPr calcId="125725"/>
</workbook>
</file>

<file path=xl/calcChain.xml><?xml version="1.0" encoding="utf-8"?>
<calcChain xmlns="http://schemas.openxmlformats.org/spreadsheetml/2006/main">
  <c r="D35" i="4"/>
  <c r="D38"/>
  <c r="D41"/>
  <c r="D44"/>
  <c r="D50"/>
  <c r="H11" i="5"/>
  <c r="N11"/>
  <c r="H27"/>
  <c r="N38"/>
  <c r="H43"/>
  <c r="N48"/>
  <c r="H52"/>
  <c r="N56"/>
  <c r="H60"/>
  <c r="H4" i="2"/>
  <c r="E110" s="1"/>
  <c r="N4"/>
  <c r="K97"/>
  <c r="J110"/>
  <c r="C111"/>
  <c r="J111"/>
  <c r="C112"/>
  <c r="E112"/>
  <c r="J112"/>
  <c r="C113"/>
  <c r="J113"/>
  <c r="F72" i="1"/>
  <c r="F77"/>
  <c r="L72"/>
  <c r="L77"/>
  <c r="H34" i="2"/>
  <c r="H43" s="1"/>
  <c r="H51" s="1"/>
  <c r="K63" s="1"/>
  <c r="N16" i="5"/>
  <c r="N27" s="1"/>
  <c r="K31" s="1"/>
  <c r="K20" i="2" s="1"/>
  <c r="H13"/>
  <c r="N13"/>
  <c r="K17"/>
  <c r="N34"/>
  <c r="N43"/>
  <c r="N59"/>
  <c r="N43" i="5"/>
  <c r="N52" s="1"/>
  <c r="N60" s="1"/>
  <c r="K64" s="1"/>
  <c r="K66" i="2" s="1"/>
  <c r="E111"/>
  <c r="K23" l="1"/>
  <c r="K69"/>
  <c r="K75" l="1"/>
  <c r="H10" i="3" l="1"/>
  <c r="H33" s="1"/>
  <c r="D65" s="1"/>
  <c r="F75"/>
  <c r="M75" s="1"/>
  <c r="F65"/>
  <c r="M65" s="1"/>
  <c r="M78" s="1"/>
  <c r="F71"/>
  <c r="M71" s="1"/>
  <c r="D47" i="4"/>
  <c r="F68" i="3"/>
  <c r="M68" s="1"/>
</calcChain>
</file>

<file path=xl/sharedStrings.xml><?xml version="1.0" encoding="utf-8"?>
<sst xmlns="http://schemas.openxmlformats.org/spreadsheetml/2006/main" count="282" uniqueCount="262">
  <si>
    <t xml:space="preserve">To be completed by all GP (and non-GP) providers who are shareholders in a limited company that holds a GMS, PMS, </t>
  </si>
  <si>
    <t>APMS or SPMS contract and is a Scheme Employing Authority</t>
  </si>
  <si>
    <t>NOT to be completed by a salaried GP employed by a limited company who is not a shareholder.</t>
  </si>
  <si>
    <t>Provider's full name</t>
  </si>
  <si>
    <t>A</t>
  </si>
  <si>
    <t>Provider's NI number or Pension Scheme Ref No</t>
  </si>
  <si>
    <t>B</t>
  </si>
  <si>
    <t>Company's full name</t>
  </si>
  <si>
    <t>C</t>
  </si>
  <si>
    <t>Company's employing authority code</t>
  </si>
  <si>
    <t>D</t>
  </si>
  <si>
    <t>Company's registered number</t>
  </si>
  <si>
    <t>E</t>
  </si>
  <si>
    <t>Type of contract; i.e. GMS, PMS, APMS,</t>
  </si>
  <si>
    <t>F</t>
  </si>
  <si>
    <t>SPMS, etc.</t>
  </si>
  <si>
    <t>G</t>
  </si>
  <si>
    <t>H</t>
  </si>
  <si>
    <t>Tax and NHS Pension Scheme year end, to which the pensionable</t>
  </si>
  <si>
    <t>I</t>
  </si>
  <si>
    <t>Enter 'YES' if earnings cap applies to your added years purchase.</t>
  </si>
  <si>
    <t>J</t>
  </si>
  <si>
    <t>K</t>
  </si>
  <si>
    <t>Please refer to the 'Limited Company Guidance And Completion Notes' when completing this Schedule</t>
  </si>
  <si>
    <t>Calculation of the company's NHS income ratio</t>
  </si>
  <si>
    <t>particular ratio of NHS income needs to be calculated.</t>
  </si>
  <si>
    <t>Calculation of pensionable profits paid as salary</t>
  </si>
  <si>
    <t xml:space="preserve">paid, in respect of each accounting year end to which dividends paid </t>
  </si>
  <si>
    <t>respective accounting year end.</t>
  </si>
  <si>
    <t>Determination of the tiered employee contribution rate to be</t>
  </si>
  <si>
    <t>pensioned separately, you must contact the relevant employing</t>
  </si>
  <si>
    <t>authority to arrange any adjustment necessary.</t>
  </si>
  <si>
    <t>Add</t>
  </si>
  <si>
    <t>Locum income pensioned separately</t>
  </si>
  <si>
    <t>Type 2 practitioner pensionable pay</t>
  </si>
  <si>
    <t>already pensioned at source</t>
  </si>
  <si>
    <t>The pensionable amount of other</t>
  </si>
  <si>
    <t xml:space="preserve">salaried income treated as practitioner </t>
  </si>
  <si>
    <t>pay (hospital bed fund posts)</t>
  </si>
  <si>
    <t xml:space="preserve">Pensionable practitioner income from the </t>
  </si>
  <si>
    <t>Type 1 Practitioner Certificate of Pensionable</t>
  </si>
  <si>
    <t>Profit</t>
  </si>
  <si>
    <t>Any other pensionable practitioner pay not</t>
  </si>
  <si>
    <t>included above; eg other type 1 practitioner</t>
  </si>
  <si>
    <t>certificate</t>
  </si>
  <si>
    <t>This is your gross practitioner pensionable pay</t>
  </si>
  <si>
    <t>for the determination of the tier rate you will pay</t>
  </si>
  <si>
    <t>NHS pensionable pay</t>
  </si>
  <si>
    <t>NHS pensionable tier rate</t>
  </si>
  <si>
    <t>Calculation of NHS Pension Scheme Contributions</t>
  </si>
  <si>
    <t>Amount in box</t>
  </si>
  <si>
    <t>Contributions already</t>
  </si>
  <si>
    <t>Box No.</t>
  </si>
  <si>
    <t>paid and recorded</t>
  </si>
  <si>
    <t xml:space="preserve">multiplied by % </t>
  </si>
  <si>
    <t>Contribution</t>
  </si>
  <si>
    <t>stated in boxes</t>
  </si>
  <si>
    <t>due less</t>
  </si>
  <si>
    <t xml:space="preserve">in respect of </t>
  </si>
  <si>
    <t>contributions</t>
  </si>
  <si>
    <t>Relevant %</t>
  </si>
  <si>
    <t>contributions due</t>
  </si>
  <si>
    <t>company income</t>
  </si>
  <si>
    <t>paid</t>
  </si>
  <si>
    <t xml:space="preserve">Employee pension  </t>
  </si>
  <si>
    <t>=</t>
  </si>
  <si>
    <t>contributions*</t>
  </si>
  <si>
    <t>Added years pension</t>
  </si>
  <si>
    <t>Money Purchase AVC*</t>
  </si>
  <si>
    <t>Money Purchase amount*</t>
  </si>
  <si>
    <t>Additional Pension amount*</t>
  </si>
  <si>
    <t xml:space="preserve">Employer pension                                              </t>
  </si>
  <si>
    <t>Total amount of contributions (over)/under paid for the year</t>
  </si>
  <si>
    <t>1A</t>
  </si>
  <si>
    <t>2A</t>
  </si>
  <si>
    <t>3A</t>
  </si>
  <si>
    <t>4A</t>
  </si>
  <si>
    <t>5A</t>
  </si>
  <si>
    <t>6A</t>
  </si>
  <si>
    <t>7A</t>
  </si>
  <si>
    <t>8A</t>
  </si>
  <si>
    <t>12A</t>
  </si>
  <si>
    <t>13A</t>
  </si>
  <si>
    <t>15A</t>
  </si>
  <si>
    <t xml:space="preserve">State the amount of income included in Box 2 above   </t>
  </si>
  <si>
    <t>Deduct the non-NHS income stated in Box 3 from the</t>
  </si>
  <si>
    <t>Multiply the figure in box 7 by the figure in Box 5</t>
  </si>
  <si>
    <t>DECLARATION</t>
  </si>
  <si>
    <t>Now you must read and sign the statement below and send this completed Certificate to the</t>
  </si>
  <si>
    <t>If you give false information you may be liable for prosecution.</t>
  </si>
  <si>
    <t xml:space="preserve">"I confirm that the information provided on this Certificate is correct and is consistent with my self-assessment tax return and the appropriate company accounts.  </t>
  </si>
  <si>
    <t>GP (or non-GP)</t>
  </si>
  <si>
    <t>Provider signature</t>
  </si>
  <si>
    <t>Date</t>
  </si>
  <si>
    <t xml:space="preserve">An electronic spreadsheet version of the Certificate is acceptable subject to a paper page 4 being provided with the </t>
  </si>
  <si>
    <t>Provider's signature.</t>
  </si>
  <si>
    <t xml:space="preserve">that they have been used to confirm, record and pay over to NHS Pensions the appropriate NHS </t>
  </si>
  <si>
    <t>Pension Scheme Contributions for the year to which this Certificate relates.</t>
  </si>
  <si>
    <t xml:space="preserve">Date </t>
  </si>
  <si>
    <t>NI number or Pension Scheme</t>
  </si>
  <si>
    <t xml:space="preserve">Company's NHSPS </t>
  </si>
  <si>
    <t>Pensionable pay for employee</t>
  </si>
  <si>
    <t>Pensionable pay for added</t>
  </si>
  <si>
    <t>Enter your theoretical share of the after tax profit, but before dividends</t>
  </si>
  <si>
    <t>earnings derive from this one company contract.</t>
  </si>
  <si>
    <t>Seniority</t>
  </si>
  <si>
    <t>NHS Pensionable pay for Added Years purposes</t>
  </si>
  <si>
    <t xml:space="preserve">Whilst this defaults to the prescribed full value for the year, where there is income pensioned </t>
  </si>
  <si>
    <t>L</t>
  </si>
  <si>
    <t>pensionable dividend for each accounting year.</t>
  </si>
  <si>
    <t>14A</t>
  </si>
  <si>
    <t>State your theoretical share of the company's total NHS</t>
  </si>
  <si>
    <t xml:space="preserve">income stated in Box 2. This is your theorectical </t>
  </si>
  <si>
    <t>excluding shareholders' income that has been pensioned</t>
  </si>
  <si>
    <t xml:space="preserve">Accounting year ended </t>
  </si>
  <si>
    <t xml:space="preserve">For each company year end, enter the element of salary received </t>
  </si>
  <si>
    <t>Accounting year ended</t>
  </si>
  <si>
    <t xml:space="preserve">Enter your total net dividend received in respect of each </t>
  </si>
  <si>
    <t>Employment box 7 above</t>
  </si>
  <si>
    <t>Employment box 7A above</t>
  </si>
  <si>
    <t>Cross reference to box 1, E1</t>
  </si>
  <si>
    <t>Employment</t>
  </si>
  <si>
    <t>Dividends</t>
  </si>
  <si>
    <t>Cross reference to box 3 TR3</t>
  </si>
  <si>
    <t>income at box 19 relates.</t>
  </si>
  <si>
    <t>(see below).</t>
  </si>
  <si>
    <t xml:space="preserve">Enter the seniority for the respective year end that was paid to the company </t>
  </si>
  <si>
    <t>either entry may reflect one, two, three or all four of the quarterly seniority payments</t>
  </si>
  <si>
    <t>Calculation of maximum potential pensionable dividend</t>
  </si>
  <si>
    <t>separately.</t>
  </si>
  <si>
    <t>(Box 4 / Box 2) x 100 = NHS income ratio  ***</t>
  </si>
  <si>
    <t xml:space="preserve">to use an estimated percentage at box 5A.  You should use your knowledge of your own affairs to determine this percentage, </t>
  </si>
  <si>
    <t>Tick this box if figures in this certificate are estimated or from provisional accounts.</t>
  </si>
  <si>
    <r>
      <t>and non-NHS income (</t>
    </r>
    <r>
      <rPr>
        <u/>
        <sz val="14"/>
        <rFont val="Arial"/>
        <family val="2"/>
      </rPr>
      <t>not</t>
    </r>
    <r>
      <rPr>
        <sz val="14"/>
        <rFont val="Arial"/>
        <family val="2"/>
      </rPr>
      <t xml:space="preserve"> adjusted for tax purposes)</t>
    </r>
  </si>
  <si>
    <t>relating to non-NHS income.</t>
  </si>
  <si>
    <t>entitlement to the company's NHS income.</t>
  </si>
  <si>
    <t xml:space="preserve">GP Provider (or non-GP Provider) Shareholder of a Qualifying Limited Company </t>
  </si>
  <si>
    <t>but it is acceptable to rely on the figure from box 5.  Where the figure is estimated, tick box L above and, if not using the figure</t>
  </si>
  <si>
    <t xml:space="preserve">Pensionable GP SOLO income </t>
  </si>
  <si>
    <t xml:space="preserve"> </t>
  </si>
  <si>
    <t>Actual from final accounts.</t>
  </si>
  <si>
    <t>16A</t>
  </si>
  <si>
    <t>17A</t>
  </si>
  <si>
    <t>23A</t>
  </si>
  <si>
    <t>35A</t>
  </si>
  <si>
    <t>35B</t>
  </si>
  <si>
    <t>Use box 50 to make any notes pertinent to this certificate.</t>
  </si>
  <si>
    <t>Enter the lower box of 15A and 16A.  This is your NHS pensionable</t>
  </si>
  <si>
    <t>Add the figures in Boxes 11 and 20 together and enter the total in Box 21.</t>
  </si>
  <si>
    <t>elsewhere it may be that the amount in box 22 should be reduced.</t>
  </si>
  <si>
    <t xml:space="preserve">Match the figure from box 32 above to the bands below and enter the appropriate rate </t>
  </si>
  <si>
    <t>in box 33:</t>
  </si>
  <si>
    <t>33 to 36 is</t>
  </si>
  <si>
    <t>* You must enter zero or the actual percentage in boxes 33, 34 &amp; 35, and zero or the actual amount in boxes 35A &amp; 35B.</t>
  </si>
  <si>
    <t>* See boxes 25 to 32 above and the accompanying notes regarding the employee tier rate to be used.</t>
  </si>
  <si>
    <t>I also confirm that my declared NHS pensionable pay in Box 21 does not include any non-NHS (i.e. private) income or NHS income pensioned elsewhere."</t>
  </si>
  <si>
    <t>I have checked the figures shown in boxes 21, 22 and 24 of this Certificate and am satisfied that they</t>
  </si>
  <si>
    <t>51A</t>
  </si>
  <si>
    <t>52A</t>
  </si>
  <si>
    <t>53A</t>
  </si>
  <si>
    <t>60A</t>
  </si>
  <si>
    <t>IMPORTANT  NOTE</t>
  </si>
  <si>
    <t>Pensionable pay from box 21</t>
  </si>
  <si>
    <t>24A</t>
  </si>
  <si>
    <t>Enter the amount of excluded income included in box 21 above from honorary board posts,</t>
  </si>
  <si>
    <t>Multiply the figure in Box 12 by the figure in Box 5</t>
  </si>
  <si>
    <t>salaried clinical posts or salaried community medical officer posts (please see</t>
  </si>
  <si>
    <t>54A</t>
  </si>
  <si>
    <t>56A</t>
  </si>
  <si>
    <t>57A</t>
  </si>
  <si>
    <t>58A</t>
  </si>
  <si>
    <t>61A</t>
  </si>
  <si>
    <t>pensionable dividend.</t>
  </si>
  <si>
    <t>accounting year above.</t>
  </si>
  <si>
    <t xml:space="preserve">Enter the estimated and actual NHS income ratio (box 5A from </t>
  </si>
  <si>
    <t>Enter your theoretical share of the after tax profit, but before</t>
  </si>
  <si>
    <t>59A</t>
  </si>
  <si>
    <t>Multiply the figure in box 53 by the figure in Box 52</t>
  </si>
  <si>
    <t>Multiply the figure in Box 56 by the figure in Box 52</t>
  </si>
  <si>
    <t>Enter your total net dividend received in respect of the above</t>
  </si>
  <si>
    <t>accounting year.</t>
  </si>
  <si>
    <t>Of the figure in box 58, enter the amount of dividend</t>
  </si>
  <si>
    <t>Enter the lower box of 59 and 60.  This is your NHS pensionable</t>
  </si>
  <si>
    <t>this certificate).</t>
  </si>
  <si>
    <t>notes to this box, but the entry is likely to be nil)</t>
  </si>
  <si>
    <t>retired from the NHS Pension Scheme.</t>
  </si>
  <si>
    <t>adjustments, complete page 5 and enter the adjustments at boxes 10 and 19.</t>
  </si>
  <si>
    <t>the correct ratio of NHS income needs to be calculated and an adjustment needs to be made to the pensionable pay</t>
  </si>
  <si>
    <t>Provider's name (box A)</t>
  </si>
  <si>
    <t>Reference number (box B)</t>
  </si>
  <si>
    <t>Company's full name (box C)</t>
  </si>
  <si>
    <t>and employer contributions (box 21)</t>
  </si>
  <si>
    <t>years contributions (box 22)</t>
  </si>
  <si>
    <t>dividends per box 14 above</t>
  </si>
  <si>
    <t>Employing Authority Code (box D)</t>
  </si>
  <si>
    <t xml:space="preserve">from box 5, explain at box 50 how you have arrived at the figure in box 5A.  </t>
  </si>
  <si>
    <t>(cannot be more than box 14).</t>
  </si>
  <si>
    <t>Up to £15,431.99</t>
  </si>
  <si>
    <t>£26,824.00 up to £49,472.99</t>
  </si>
  <si>
    <t>£49,473.00 up to £70,630.99</t>
  </si>
  <si>
    <t>£70,631.00 up to £111,376.99</t>
  </si>
  <si>
    <t>£111,377.00 and above</t>
  </si>
  <si>
    <t>Host AT/LHB</t>
  </si>
  <si>
    <t>paid 2013/14</t>
  </si>
  <si>
    <t xml:space="preserve">by the AT for </t>
  </si>
  <si>
    <t>AT/LHB Agreement</t>
  </si>
  <si>
    <t>appear consistent with the relevant NHS work and income that this AT/LHB is aware of and confirm</t>
  </si>
  <si>
    <t>AT/LHB authorised signature</t>
  </si>
  <si>
    <t>(To be signed by the host AT/LHB at year-end or when the contract ceased)</t>
  </si>
  <si>
    <t>(Note for ATs/LHBs: The pensionable profit is the amount to be declared on the SD55; i.e the amount in boxes 21 and 22)</t>
  </si>
  <si>
    <t>Certificate of Pensionable Income for 2014/15</t>
  </si>
  <si>
    <t xml:space="preserve">The main 2014/15 Certificate and/or Type 2 Certificate may also need to be completed if not all of your pensionable </t>
  </si>
  <si>
    <t>Date during 2014/15 that the pension scheme member became a shareholder</t>
  </si>
  <si>
    <t>Date during 2014/15 that the pension scheme member ceased to be a shareholder or</t>
  </si>
  <si>
    <t xml:space="preserve">For each of the company year ends from which salary and dividends were paid in the tax year 2014/15, the </t>
  </si>
  <si>
    <t>***  Where a provisional ratio was used at box 5A of the 2013/14 certificate, please consult the guidance regarding necessary</t>
  </si>
  <si>
    <t>*** Where the accounts for the year end falling after 5 April 2015 have not been either prepared or finalised, it will be necessary</t>
  </si>
  <si>
    <t xml:space="preserve">in 2014/15.  The sum of boxes 7 and 7A will therefore reflect the </t>
  </si>
  <si>
    <t>entry at box 1 of the employment page E1 of your 2014/15 tax return</t>
  </si>
  <si>
    <t>Add box 8 to 8A.  This equals your pensionable salary for 2014/15</t>
  </si>
  <si>
    <t>Add box 9 to 10.  This is your total pensionable salary for 2014/15</t>
  </si>
  <si>
    <t>in 2014/15 relate, based upon the ratio indicated in the guidance notes.</t>
  </si>
  <si>
    <t>For the accounting year ending in 2014/15, enter the amount</t>
  </si>
  <si>
    <t>For the accounting year ending in 2014/15, subtract box 16</t>
  </si>
  <si>
    <t xml:space="preserve">from box 15.  This is your NHS pensionable dividend for 2014/15 for the </t>
  </si>
  <si>
    <t>accounting year end that falls in 2014/15 (cannot be a negative figure).</t>
  </si>
  <si>
    <t>For the accounting year ending after 2014/15, enter the amount</t>
  </si>
  <si>
    <t>dividend for 2014/15 for the accounting year ending after 2014/15</t>
  </si>
  <si>
    <t>Add box 17 to 17A. This is your pensionable dividend for 2014/15</t>
  </si>
  <si>
    <t>Add box 18 to 19.  This is your total pensionable dividend for 2014/15</t>
  </si>
  <si>
    <t>This is your total limited company pensionable pay for 2014/15</t>
  </si>
  <si>
    <t>Enter the amount of pensionable pay for Added Years purposes for 2014/15</t>
  </si>
  <si>
    <t>for you in 2014/15.  Depending upon the year end of the company accounts,</t>
  </si>
  <si>
    <t>paid 2014/15</t>
  </si>
  <si>
    <t>Enter the adjustment to pensionable salary for 2013/14, from box 55 on page 4.</t>
  </si>
  <si>
    <t>Enter the adjustment to pensionable dividend for 2013/14, see box 62 on page 4.</t>
  </si>
  <si>
    <t>2013/14 TAX RETURN CHECK BOXES</t>
  </si>
  <si>
    <t>applied to all practitioner pay for 2014/15.  Where income has been</t>
  </si>
  <si>
    <t>2014/15</t>
  </si>
  <si>
    <t>Subtract box 54 from 54A.  This is the adjustment to your pensionable salary for 2014/15</t>
  </si>
  <si>
    <t>Subtract box 60 from 61. This is the adjustment to your pensionable dividend for 2014/15</t>
  </si>
  <si>
    <t>received for you on the practice statements of June, September and December 2014</t>
  </si>
  <si>
    <t>and March 2015.</t>
  </si>
  <si>
    <t>Add box 23 to 23A.  This is your total seniority payment for the year ended 31 March 2015.</t>
  </si>
  <si>
    <t>If estimated figures have been used in the 2013/14 certificate, for profits from accounts ending in the 2014/15 tax year,</t>
  </si>
  <si>
    <t>the 2013/14 certificate and box 5 from this certificate)</t>
  </si>
  <si>
    <t>For each, enter the element of salary received in 2013/14 (box 7A</t>
  </si>
  <si>
    <t>from the 2013/14 certificate and box 7 from this certificate).</t>
  </si>
  <si>
    <t xml:space="preserve">dividends (box 12A from the 2013/14 certificate and box 12 from </t>
  </si>
  <si>
    <t>paid before 6 April 2014.</t>
  </si>
  <si>
    <r>
      <t xml:space="preserve">This is your maximum </t>
    </r>
    <r>
      <rPr>
        <b/>
        <sz val="14"/>
        <rFont val="Arial"/>
        <family val="2"/>
      </rPr>
      <t>potential</t>
    </r>
    <r>
      <rPr>
        <sz val="14"/>
        <rFont val="Arial"/>
        <family val="2"/>
      </rPr>
      <t xml:space="preserve"> pensionable dividend for the </t>
    </r>
  </si>
  <si>
    <r>
      <t xml:space="preserve">Enter the smaller of boxes 13 and 14.  This is your maximum </t>
    </r>
    <r>
      <rPr>
        <b/>
        <sz val="14"/>
        <rFont val="Arial"/>
        <family val="2"/>
      </rPr>
      <t>actual</t>
    </r>
  </si>
  <si>
    <t>of your dividend that was paid before 6 April 2014</t>
  </si>
  <si>
    <t>of dividend paid before 6 April 2015 (cannot be more than box 14A).</t>
  </si>
  <si>
    <t>This figure will carry forward to box 16 of the 2015/16 Limited Company Certificate</t>
  </si>
  <si>
    <t>£15,432.00 up to £21,477.99</t>
  </si>
  <si>
    <t>£21,478.00 up to £26,823.99</t>
  </si>
  <si>
    <t>2013/14 Adjustments</t>
  </si>
  <si>
    <t>Estimate from 2013/14</t>
  </si>
  <si>
    <r>
      <t xml:space="preserve">Enter the smaller of boxes 57 and 58.  This is your maximum </t>
    </r>
    <r>
      <rPr>
        <b/>
        <sz val="14"/>
        <rFont val="Arial"/>
        <family val="2"/>
      </rPr>
      <t>actual</t>
    </r>
  </si>
  <si>
    <t>dividend for 2013/14 for the accounting year ending in 2014/15</t>
  </si>
  <si>
    <t>appropriate AT/LHB as soon as possible and NO LATER THAN 29th February 2016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</si>
</sst>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.00;#,##0.00"/>
    <numFmt numFmtId="165" formatCode="#,##0.00\ ;\(#,##0.00\);\-\ "/>
    <numFmt numFmtId="166" formatCode="_-* #,##0_-;\-* #,##0_-;_-* &quot;-&quot;??_-;_-@_-"/>
    <numFmt numFmtId="167" formatCode="#,##0.00;\(#,##0.00\)"/>
    <numFmt numFmtId="184" formatCode="#,##0;\(#,##0\)"/>
    <numFmt numFmtId="185" formatCode="_-* #,##0.00_-;\(#,##0.00\);_-* &quot;-&quot;??_-;_-@_-"/>
  </numFmts>
  <fonts count="20">
    <font>
      <sz val="10"/>
      <name val="Arial"/>
    </font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3"/>
      <name val="Arial"/>
      <family val="2"/>
    </font>
    <font>
      <b/>
      <i/>
      <sz val="22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.5"/>
      <name val="Times New Roman"/>
      <family val="1"/>
    </font>
    <font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16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Fill="1"/>
    <xf numFmtId="0" fontId="6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4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11" fillId="0" borderId="2" xfId="0" applyFont="1" applyBorder="1"/>
    <xf numFmtId="0" fontId="10" fillId="0" borderId="3" xfId="0" applyFont="1" applyBorder="1"/>
    <xf numFmtId="0" fontId="11" fillId="0" borderId="1" xfId="0" applyFont="1" applyBorder="1"/>
    <xf numFmtId="0" fontId="11" fillId="0" borderId="4" xfId="0" applyFont="1" applyBorder="1"/>
    <xf numFmtId="0" fontId="10" fillId="0" borderId="5" xfId="0" applyFont="1" applyBorder="1"/>
    <xf numFmtId="0" fontId="10" fillId="0" borderId="4" xfId="0" applyFont="1" applyBorder="1"/>
    <xf numFmtId="0" fontId="10" fillId="0" borderId="1" xfId="0" applyFont="1" applyBorder="1"/>
    <xf numFmtId="43" fontId="10" fillId="0" borderId="0" xfId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NumberFormat="1" applyFont="1" applyBorder="1" applyAlignment="1">
      <alignment horizontal="left"/>
    </xf>
    <xf numFmtId="166" fontId="11" fillId="0" borderId="0" xfId="1" applyNumberFormat="1" applyFont="1" applyBorder="1" applyAlignment="1"/>
    <xf numFmtId="166" fontId="11" fillId="0" borderId="0" xfId="1" applyNumberFormat="1" applyFont="1" applyBorder="1" applyAlignment="1">
      <alignment horizontal="left"/>
    </xf>
    <xf numFmtId="9" fontId="10" fillId="0" borderId="0" xfId="0" applyNumberFormat="1" applyFont="1" applyBorder="1"/>
    <xf numFmtId="0" fontId="11" fillId="0" borderId="0" xfId="0" applyNumberFormat="1" applyFont="1" applyFill="1" applyBorder="1" applyAlignment="1">
      <alignment horizontal="left"/>
    </xf>
    <xf numFmtId="10" fontId="10" fillId="0" borderId="6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left"/>
    </xf>
    <xf numFmtId="166" fontId="10" fillId="0" borderId="0" xfId="1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7" fontId="10" fillId="0" borderId="0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166" fontId="14" fillId="0" borderId="0" xfId="1" applyNumberFormat="1" applyFont="1" applyAlignment="1">
      <alignment horizontal="center"/>
    </xf>
    <xf numFmtId="166" fontId="14" fillId="0" borderId="0" xfId="1" applyNumberFormat="1" applyFont="1" applyAlignment="1"/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166" fontId="14" fillId="0" borderId="0" xfId="1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166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" fontId="15" fillId="0" borderId="0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1" fontId="15" fillId="0" borderId="0" xfId="1" applyNumberFormat="1" applyFont="1" applyBorder="1" applyAlignment="1">
      <alignment horizontal="center"/>
    </xf>
    <xf numFmtId="1" fontId="15" fillId="0" borderId="0" xfId="1" applyNumberFormat="1" applyFont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65" fontId="16" fillId="0" borderId="0" xfId="3" applyNumberFormat="1"/>
    <xf numFmtId="0" fontId="17" fillId="0" borderId="0" xfId="0" applyFont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4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166" fontId="14" fillId="0" borderId="0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166" fontId="14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2" borderId="0" xfId="0" applyFill="1"/>
    <xf numFmtId="0" fontId="12" fillId="2" borderId="0" xfId="0" applyFont="1" applyFill="1"/>
    <xf numFmtId="0" fontId="11" fillId="2" borderId="0" xfId="0" applyFont="1" applyFill="1"/>
    <xf numFmtId="14" fontId="14" fillId="2" borderId="0" xfId="0" applyNumberFormat="1" applyFont="1" applyFill="1"/>
    <xf numFmtId="0" fontId="14" fillId="2" borderId="0" xfId="0" applyFont="1" applyFill="1"/>
    <xf numFmtId="166" fontId="14" fillId="2" borderId="0" xfId="0" applyNumberFormat="1" applyFont="1" applyFill="1"/>
    <xf numFmtId="166" fontId="14" fillId="2" borderId="7" xfId="0" applyNumberFormat="1" applyFont="1" applyFill="1" applyBorder="1"/>
    <xf numFmtId="166" fontId="14" fillId="2" borderId="8" xfId="0" applyNumberFormat="1" applyFont="1" applyFill="1" applyBorder="1"/>
    <xf numFmtId="0" fontId="0" fillId="0" borderId="0" xfId="0" applyFill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3" fontId="14" fillId="0" borderId="0" xfId="1" applyNumberFormat="1" applyFont="1" applyBorder="1" applyAlignment="1"/>
    <xf numFmtId="43" fontId="14" fillId="0" borderId="0" xfId="1" applyNumberFormat="1" applyFont="1" applyAlignment="1"/>
    <xf numFmtId="43" fontId="14" fillId="0" borderId="0" xfId="1" applyNumberFormat="1" applyFont="1" applyAlignment="1">
      <alignment horizontal="center"/>
    </xf>
    <xf numFmtId="43" fontId="14" fillId="0" borderId="0" xfId="0" applyNumberFormat="1" applyFont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14" fillId="0" borderId="0" xfId="1" applyNumberFormat="1" applyFont="1" applyFill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10" fillId="0" borderId="0" xfId="1" applyNumberFormat="1" applyFont="1" applyBorder="1"/>
    <xf numFmtId="43" fontId="10" fillId="0" borderId="0" xfId="1" applyFont="1"/>
    <xf numFmtId="43" fontId="10" fillId="0" borderId="0" xfId="1" applyFont="1" applyFill="1" applyBorder="1" applyAlignment="1"/>
    <xf numFmtId="43" fontId="10" fillId="0" borderId="0" xfId="1" applyFont="1" applyBorder="1" applyAlignment="1"/>
    <xf numFmtId="43" fontId="10" fillId="0" borderId="0" xfId="1" applyFont="1" applyBorder="1" applyAlignment="1">
      <alignment horizontal="center"/>
    </xf>
    <xf numFmtId="43" fontId="10" fillId="0" borderId="0" xfId="1" applyFont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0" fontId="10" fillId="2" borderId="0" xfId="0" applyFont="1" applyFill="1"/>
    <xf numFmtId="0" fontId="6" fillId="0" borderId="0" xfId="0" applyFont="1" applyBorder="1"/>
    <xf numFmtId="0" fontId="10" fillId="0" borderId="0" xfId="0" applyFont="1" applyAlignment="1">
      <alignment horizontal="right"/>
    </xf>
    <xf numFmtId="165" fontId="10" fillId="0" borderId="0" xfId="2" applyNumberFormat="1" applyFont="1"/>
    <xf numFmtId="165" fontId="12" fillId="0" borderId="0" xfId="2" applyNumberFormat="1" applyFont="1"/>
    <xf numFmtId="0" fontId="15" fillId="0" borderId="0" xfId="0" applyNumberFormat="1" applyFont="1" applyAlignment="1">
      <alignment horizontal="center"/>
    </xf>
    <xf numFmtId="0" fontId="15" fillId="0" borderId="0" xfId="1" applyNumberFormat="1" applyFont="1" applyBorder="1" applyAlignment="1">
      <alignment horizontal="center"/>
    </xf>
    <xf numFmtId="0" fontId="15" fillId="0" borderId="0" xfId="1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1" applyNumberFormat="1" applyFont="1" applyBorder="1" applyAlignment="1">
      <alignment horizontal="center"/>
    </xf>
    <xf numFmtId="166" fontId="10" fillId="0" borderId="0" xfId="1" applyNumberFormat="1" applyFont="1" applyAlignment="1">
      <alignment horizontal="center"/>
    </xf>
    <xf numFmtId="43" fontId="10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1" fillId="0" borderId="0" xfId="1" applyNumberFormat="1" applyFont="1" applyAlignment="1">
      <alignment horizontal="center" vertical="center"/>
    </xf>
    <xf numFmtId="166" fontId="11" fillId="0" borderId="0" xfId="1" applyNumberFormat="1" applyFont="1" applyAlignment="1">
      <alignment horizontal="center" vertical="center"/>
    </xf>
    <xf numFmtId="166" fontId="10" fillId="0" borderId="0" xfId="1" applyNumberFormat="1" applyFont="1" applyAlignment="1">
      <alignment horizontal="right"/>
    </xf>
    <xf numFmtId="4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3" fontId="10" fillId="0" borderId="0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0" fillId="0" borderId="0" xfId="0" applyFill="1"/>
    <xf numFmtId="0" fontId="11" fillId="0" borderId="0" xfId="0" applyFont="1" applyFill="1"/>
    <xf numFmtId="0" fontId="12" fillId="0" borderId="0" xfId="0" applyFont="1" applyFill="1"/>
    <xf numFmtId="0" fontId="14" fillId="0" borderId="0" xfId="0" applyFont="1" applyFill="1"/>
    <xf numFmtId="9" fontId="10" fillId="0" borderId="0" xfId="4" applyFont="1" applyFill="1"/>
    <xf numFmtId="0" fontId="11" fillId="0" borderId="1" xfId="0" applyFont="1" applyFill="1" applyBorder="1"/>
    <xf numFmtId="165" fontId="10" fillId="0" borderId="0" xfId="2" applyNumberFormat="1" applyFont="1" applyFill="1"/>
    <xf numFmtId="0" fontId="6" fillId="0" borderId="0" xfId="0" applyFont="1" applyFill="1"/>
    <xf numFmtId="0" fontId="17" fillId="0" borderId="0" xfId="0" applyFont="1" applyFill="1"/>
    <xf numFmtId="165" fontId="16" fillId="0" borderId="0" xfId="3" applyNumberFormat="1" applyFill="1"/>
    <xf numFmtId="10" fontId="14" fillId="2" borderId="2" xfId="0" applyNumberFormat="1" applyFont="1" applyFill="1" applyBorder="1" applyAlignment="1">
      <alignment horizontal="right"/>
    </xf>
    <xf numFmtId="10" fontId="14" fillId="2" borderId="3" xfId="0" applyNumberFormat="1" applyFont="1" applyFill="1" applyBorder="1" applyAlignment="1">
      <alignment horizontal="right"/>
    </xf>
    <xf numFmtId="10" fontId="14" fillId="2" borderId="9" xfId="0" applyNumberFormat="1" applyFont="1" applyFill="1" applyBorder="1" applyAlignment="1">
      <alignment horizontal="right"/>
    </xf>
    <xf numFmtId="10" fontId="14" fillId="2" borderId="4" xfId="0" applyNumberFormat="1" applyFont="1" applyFill="1" applyBorder="1" applyAlignment="1">
      <alignment horizontal="right"/>
    </xf>
    <xf numFmtId="10" fontId="14" fillId="2" borderId="5" xfId="0" applyNumberFormat="1" applyFont="1" applyFill="1" applyBorder="1" applyAlignment="1">
      <alignment horizontal="right"/>
    </xf>
    <xf numFmtId="10" fontId="14" fillId="2" borderId="10" xfId="0" applyNumberFormat="1" applyFont="1" applyFill="1" applyBorder="1" applyAlignment="1">
      <alignment horizontal="right"/>
    </xf>
    <xf numFmtId="43" fontId="14" fillId="0" borderId="2" xfId="1" applyNumberFormat="1" applyFont="1" applyBorder="1" applyAlignment="1"/>
    <xf numFmtId="43" fontId="14" fillId="0" borderId="3" xfId="1" applyNumberFormat="1" applyFont="1" applyBorder="1" applyAlignment="1"/>
    <xf numFmtId="43" fontId="14" fillId="0" borderId="9" xfId="1" applyNumberFormat="1" applyFont="1" applyBorder="1" applyAlignment="1"/>
    <xf numFmtId="43" fontId="14" fillId="0" borderId="4" xfId="1" applyNumberFormat="1" applyFont="1" applyBorder="1" applyAlignment="1"/>
    <xf numFmtId="43" fontId="14" fillId="0" borderId="5" xfId="1" applyNumberFormat="1" applyFont="1" applyBorder="1" applyAlignment="1"/>
    <xf numFmtId="43" fontId="14" fillId="0" borderId="10" xfId="1" applyNumberFormat="1" applyFont="1" applyBorder="1" applyAlignment="1"/>
    <xf numFmtId="43" fontId="14" fillId="2" borderId="2" xfId="1" applyNumberFormat="1" applyFont="1" applyFill="1" applyBorder="1" applyAlignment="1"/>
    <xf numFmtId="43" fontId="14" fillId="2" borderId="3" xfId="1" applyNumberFormat="1" applyFont="1" applyFill="1" applyBorder="1" applyAlignment="1"/>
    <xf numFmtId="43" fontId="14" fillId="2" borderId="9" xfId="1" applyNumberFormat="1" applyFont="1" applyFill="1" applyBorder="1" applyAlignment="1"/>
    <xf numFmtId="43" fontId="14" fillId="2" borderId="4" xfId="1" applyNumberFormat="1" applyFont="1" applyFill="1" applyBorder="1" applyAlignment="1"/>
    <xf numFmtId="43" fontId="14" fillId="2" borderId="5" xfId="1" applyNumberFormat="1" applyFont="1" applyFill="1" applyBorder="1" applyAlignment="1"/>
    <xf numFmtId="43" fontId="14" fillId="2" borderId="10" xfId="1" applyNumberFormat="1" applyFont="1" applyFill="1" applyBorder="1" applyAlignment="1"/>
    <xf numFmtId="14" fontId="10" fillId="2" borderId="2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14" fontId="6" fillId="2" borderId="9" xfId="0" applyNumberFormat="1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14" fontId="6" fillId="2" borderId="10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4" fontId="10" fillId="0" borderId="2" xfId="0" applyNumberFormat="1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14" fontId="10" fillId="0" borderId="2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14" fillId="2" borderId="2" xfId="1" applyNumberFormat="1" applyFont="1" applyFill="1" applyBorder="1" applyAlignment="1">
      <alignment horizontal="center"/>
    </xf>
    <xf numFmtId="43" fontId="14" fillId="2" borderId="3" xfId="1" applyNumberFormat="1" applyFont="1" applyFill="1" applyBorder="1" applyAlignment="1">
      <alignment horizontal="center"/>
    </xf>
    <xf numFmtId="43" fontId="14" fillId="2" borderId="9" xfId="1" applyNumberFormat="1" applyFont="1" applyFill="1" applyBorder="1" applyAlignment="1">
      <alignment horizontal="center"/>
    </xf>
    <xf numFmtId="43" fontId="14" fillId="2" borderId="4" xfId="1" applyNumberFormat="1" applyFont="1" applyFill="1" applyBorder="1" applyAlignment="1">
      <alignment horizontal="center"/>
    </xf>
    <xf numFmtId="43" fontId="14" fillId="2" borderId="5" xfId="1" applyNumberFormat="1" applyFont="1" applyFill="1" applyBorder="1" applyAlignment="1">
      <alignment horizontal="center"/>
    </xf>
    <xf numFmtId="43" fontId="14" fillId="2" borderId="10" xfId="1" applyNumberFormat="1" applyFont="1" applyFill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43" fontId="0" fillId="0" borderId="9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2" borderId="3" xfId="0" applyNumberFormat="1" applyFill="1" applyBorder="1" applyAlignment="1">
      <alignment horizontal="center"/>
    </xf>
    <xf numFmtId="43" fontId="0" fillId="2" borderId="9" xfId="0" applyNumberFormat="1" applyFill="1" applyBorder="1" applyAlignment="1">
      <alignment horizontal="center"/>
    </xf>
    <xf numFmtId="43" fontId="0" fillId="2" borderId="4" xfId="0" applyNumberFormat="1" applyFill="1" applyBorder="1" applyAlignment="1">
      <alignment horizontal="center"/>
    </xf>
    <xf numFmtId="43" fontId="0" fillId="2" borderId="5" xfId="0" applyNumberFormat="1" applyFill="1" applyBorder="1" applyAlignment="1">
      <alignment horizontal="center"/>
    </xf>
    <xf numFmtId="43" fontId="0" fillId="2" borderId="10" xfId="0" applyNumberFormat="1" applyFill="1" applyBorder="1" applyAlignment="1">
      <alignment horizontal="center"/>
    </xf>
    <xf numFmtId="43" fontId="14" fillId="0" borderId="2" xfId="1" applyNumberFormat="1" applyFont="1" applyBorder="1" applyAlignment="1">
      <alignment horizontal="center"/>
    </xf>
    <xf numFmtId="43" fontId="14" fillId="0" borderId="3" xfId="1" applyNumberFormat="1" applyFont="1" applyBorder="1" applyAlignment="1">
      <alignment horizontal="center"/>
    </xf>
    <xf numFmtId="43" fontId="14" fillId="0" borderId="9" xfId="1" applyNumberFormat="1" applyFont="1" applyBorder="1" applyAlignment="1">
      <alignment horizontal="center"/>
    </xf>
    <xf numFmtId="43" fontId="14" fillId="0" borderId="4" xfId="1" applyNumberFormat="1" applyFont="1" applyBorder="1" applyAlignment="1">
      <alignment horizontal="center"/>
    </xf>
    <xf numFmtId="43" fontId="14" fillId="0" borderId="5" xfId="1" applyNumberFormat="1" applyFont="1" applyBorder="1" applyAlignment="1">
      <alignment horizontal="center"/>
    </xf>
    <xf numFmtId="43" fontId="14" fillId="0" borderId="10" xfId="1" applyNumberFormat="1" applyFont="1" applyBorder="1" applyAlignment="1">
      <alignment horizontal="center"/>
    </xf>
    <xf numFmtId="43" fontId="14" fillId="0" borderId="2" xfId="1" applyNumberFormat="1" applyFont="1" applyFill="1" applyBorder="1" applyAlignment="1">
      <alignment horizontal="center"/>
    </xf>
    <xf numFmtId="43" fontId="14" fillId="0" borderId="3" xfId="1" applyNumberFormat="1" applyFont="1" applyFill="1" applyBorder="1" applyAlignment="1">
      <alignment horizontal="center"/>
    </xf>
    <xf numFmtId="43" fontId="14" fillId="0" borderId="9" xfId="1" applyNumberFormat="1" applyFont="1" applyFill="1" applyBorder="1" applyAlignment="1">
      <alignment horizontal="center"/>
    </xf>
    <xf numFmtId="43" fontId="14" fillId="0" borderId="4" xfId="1" applyNumberFormat="1" applyFont="1" applyFill="1" applyBorder="1" applyAlignment="1">
      <alignment horizontal="center"/>
    </xf>
    <xf numFmtId="43" fontId="14" fillId="0" borderId="5" xfId="1" applyNumberFormat="1" applyFont="1" applyFill="1" applyBorder="1" applyAlignment="1">
      <alignment horizontal="center"/>
    </xf>
    <xf numFmtId="43" fontId="14" fillId="0" borderId="10" xfId="1" applyNumberFormat="1" applyFont="1" applyFill="1" applyBorder="1" applyAlignment="1">
      <alignment horizontal="center"/>
    </xf>
    <xf numFmtId="14" fontId="14" fillId="2" borderId="2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43" fontId="14" fillId="0" borderId="2" xfId="1" applyNumberFormat="1" applyFont="1" applyFill="1" applyBorder="1" applyAlignment="1"/>
    <xf numFmtId="43" fontId="14" fillId="0" borderId="3" xfId="1" applyNumberFormat="1" applyFont="1" applyFill="1" applyBorder="1" applyAlignment="1"/>
    <xf numFmtId="43" fontId="14" fillId="0" borderId="9" xfId="1" applyNumberFormat="1" applyFont="1" applyFill="1" applyBorder="1" applyAlignment="1"/>
    <xf numFmtId="43" fontId="14" fillId="0" borderId="4" xfId="1" applyNumberFormat="1" applyFont="1" applyFill="1" applyBorder="1" applyAlignment="1"/>
    <xf numFmtId="43" fontId="14" fillId="0" borderId="5" xfId="1" applyNumberFormat="1" applyFont="1" applyFill="1" applyBorder="1" applyAlignment="1"/>
    <xf numFmtId="43" fontId="14" fillId="0" borderId="10" xfId="1" applyNumberFormat="1" applyFont="1" applyFill="1" applyBorder="1" applyAlignment="1"/>
    <xf numFmtId="184" fontId="14" fillId="2" borderId="5" xfId="1" applyNumberFormat="1" applyFont="1" applyFill="1" applyBorder="1" applyAlignment="1"/>
    <xf numFmtId="0" fontId="0" fillId="2" borderId="5" xfId="0" applyFill="1" applyBorder="1" applyAlignment="1"/>
    <xf numFmtId="184" fontId="14" fillId="2" borderId="14" xfId="1" applyNumberFormat="1" applyFont="1" applyFill="1" applyBorder="1" applyAlignment="1"/>
    <xf numFmtId="0" fontId="0" fillId="2" borderId="14" xfId="0" applyFill="1" applyBorder="1" applyAlignment="1"/>
    <xf numFmtId="184" fontId="14" fillId="2" borderId="0" xfId="1" applyNumberFormat="1" applyFont="1" applyFill="1" applyAlignment="1"/>
    <xf numFmtId="0" fontId="0" fillId="2" borderId="0" xfId="0" applyFill="1" applyAlignment="1"/>
    <xf numFmtId="43" fontId="0" fillId="0" borderId="2" xfId="0" applyNumberFormat="1" applyFill="1" applyBorder="1" applyAlignment="1">
      <alignment horizontal="center"/>
    </xf>
    <xf numFmtId="43" fontId="0" fillId="0" borderId="3" xfId="0" applyNumberFormat="1" applyFill="1" applyBorder="1" applyAlignment="1">
      <alignment horizontal="center"/>
    </xf>
    <xf numFmtId="43" fontId="0" fillId="0" borderId="9" xfId="0" applyNumberFormat="1" applyFill="1" applyBorder="1" applyAlignment="1">
      <alignment horizontal="center"/>
    </xf>
    <xf numFmtId="43" fontId="0" fillId="0" borderId="4" xfId="0" applyNumberFormat="1" applyFill="1" applyBorder="1" applyAlignment="1">
      <alignment horizontal="center"/>
    </xf>
    <xf numFmtId="43" fontId="0" fillId="0" borderId="5" xfId="0" applyNumberFormat="1" applyFill="1" applyBorder="1" applyAlignment="1">
      <alignment horizontal="center"/>
    </xf>
    <xf numFmtId="43" fontId="0" fillId="0" borderId="1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85" fontId="10" fillId="2" borderId="2" xfId="1" applyNumberFormat="1" applyFont="1" applyFill="1" applyBorder="1" applyAlignment="1">
      <alignment horizontal="right"/>
    </xf>
    <xf numFmtId="185" fontId="10" fillId="2" borderId="9" xfId="1" applyNumberFormat="1" applyFont="1" applyFill="1" applyBorder="1" applyAlignment="1"/>
    <xf numFmtId="185" fontId="10" fillId="2" borderId="4" xfId="1" applyNumberFormat="1" applyFont="1" applyFill="1" applyBorder="1" applyAlignment="1">
      <alignment horizontal="right"/>
    </xf>
    <xf numFmtId="185" fontId="10" fillId="2" borderId="10" xfId="1" applyNumberFormat="1" applyFont="1" applyFill="1" applyBorder="1" applyAlignment="1"/>
    <xf numFmtId="9" fontId="10" fillId="2" borderId="12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3" fontId="10" fillId="2" borderId="2" xfId="1" applyFont="1" applyFill="1" applyBorder="1" applyAlignment="1"/>
    <xf numFmtId="43" fontId="10" fillId="2" borderId="9" xfId="1" applyFont="1" applyFill="1" applyBorder="1" applyAlignment="1"/>
    <xf numFmtId="43" fontId="10" fillId="2" borderId="4" xfId="1" applyFont="1" applyFill="1" applyBorder="1" applyAlignment="1"/>
    <xf numFmtId="43" fontId="10" fillId="2" borderId="10" xfId="1" applyFont="1" applyFill="1" applyBorder="1" applyAlignment="1"/>
    <xf numFmtId="43" fontId="10" fillId="0" borderId="12" xfId="1" applyFont="1" applyBorder="1" applyAlignment="1">
      <alignment horizontal="center"/>
    </xf>
    <xf numFmtId="43" fontId="10" fillId="0" borderId="13" xfId="1" applyFont="1" applyBorder="1" applyAlignment="1">
      <alignment horizontal="center"/>
    </xf>
    <xf numFmtId="43" fontId="10" fillId="0" borderId="13" xfId="1" applyFont="1" applyBorder="1" applyAlignme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0" fontId="10" fillId="0" borderId="12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/>
    <xf numFmtId="10" fontId="10" fillId="2" borderId="12" xfId="0" quotePrefix="1" applyNumberFormat="1" applyFont="1" applyFill="1" applyBorder="1" applyAlignment="1">
      <alignment horizontal="center"/>
    </xf>
    <xf numFmtId="10" fontId="10" fillId="2" borderId="1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  <xf numFmtId="0" fontId="6" fillId="0" borderId="0" xfId="0" applyFont="1" applyAlignment="1"/>
    <xf numFmtId="10" fontId="10" fillId="2" borderId="2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3" fontId="10" fillId="0" borderId="2" xfId="1" applyNumberFormat="1" applyFont="1" applyBorder="1" applyAlignment="1">
      <alignment horizontal="center"/>
    </xf>
    <xf numFmtId="43" fontId="0" fillId="0" borderId="3" xfId="1" applyNumberFormat="1" applyFont="1" applyBorder="1" applyAlignment="1">
      <alignment horizontal="center"/>
    </xf>
    <xf numFmtId="43" fontId="0" fillId="0" borderId="9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43" fontId="0" fillId="0" borderId="5" xfId="1" applyNumberFormat="1" applyFont="1" applyBorder="1" applyAlignment="1">
      <alignment horizontal="center"/>
    </xf>
    <xf numFmtId="43" fontId="0" fillId="0" borderId="10" xfId="1" applyNumberFormat="1" applyFont="1" applyBorder="1" applyAlignment="1">
      <alignment horizontal="center"/>
    </xf>
    <xf numFmtId="43" fontId="10" fillId="2" borderId="15" xfId="1" applyNumberFormat="1" applyFont="1" applyFill="1" applyBorder="1" applyAlignment="1">
      <alignment horizontal="center"/>
    </xf>
    <xf numFmtId="43" fontId="0" fillId="2" borderId="16" xfId="1" applyNumberFormat="1" applyFont="1" applyFill="1" applyBorder="1" applyAlignment="1">
      <alignment horizontal="center"/>
    </xf>
    <xf numFmtId="43" fontId="0" fillId="2" borderId="17" xfId="1" applyNumberFormat="1" applyFont="1" applyFill="1" applyBorder="1" applyAlignment="1">
      <alignment horizontal="center"/>
    </xf>
    <xf numFmtId="43" fontId="0" fillId="2" borderId="18" xfId="1" applyNumberFormat="1" applyFont="1" applyFill="1" applyBorder="1" applyAlignment="1">
      <alignment horizontal="center"/>
    </xf>
    <xf numFmtId="43" fontId="0" fillId="2" borderId="7" xfId="1" applyNumberFormat="1" applyFont="1" applyFill="1" applyBorder="1" applyAlignment="1">
      <alignment horizontal="center"/>
    </xf>
    <xf numFmtId="43" fontId="0" fillId="2" borderId="19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3" fontId="10" fillId="2" borderId="2" xfId="1" applyNumberFormat="1" applyFont="1" applyFill="1" applyBorder="1" applyAlignment="1">
      <alignment horizontal="center"/>
    </xf>
    <xf numFmtId="43" fontId="0" fillId="2" borderId="3" xfId="1" applyNumberFormat="1" applyFont="1" applyFill="1" applyBorder="1" applyAlignment="1">
      <alignment horizontal="center"/>
    </xf>
    <xf numFmtId="43" fontId="0" fillId="2" borderId="9" xfId="1" applyNumberFormat="1" applyFont="1" applyFill="1" applyBorder="1" applyAlignment="1">
      <alignment horizontal="center"/>
    </xf>
    <xf numFmtId="43" fontId="0" fillId="2" borderId="4" xfId="1" applyNumberFormat="1" applyFont="1" applyFill="1" applyBorder="1" applyAlignment="1">
      <alignment horizontal="center"/>
    </xf>
    <xf numFmtId="43" fontId="0" fillId="2" borderId="5" xfId="1" applyNumberFormat="1" applyFont="1" applyFill="1" applyBorder="1" applyAlignment="1">
      <alignment horizontal="center"/>
    </xf>
    <xf numFmtId="43" fontId="0" fillId="2" borderId="10" xfId="1" applyNumberFormat="1" applyFont="1" applyFill="1" applyBorder="1" applyAlignment="1">
      <alignment horizontal="center"/>
    </xf>
    <xf numFmtId="43" fontId="10" fillId="0" borderId="3" xfId="1" applyNumberFormat="1" applyFont="1" applyBorder="1" applyAlignment="1">
      <alignment horizontal="center"/>
    </xf>
    <xf numFmtId="43" fontId="10" fillId="0" borderId="9" xfId="1" applyNumberFormat="1" applyFont="1" applyBorder="1" applyAlignment="1">
      <alignment horizontal="center"/>
    </xf>
    <xf numFmtId="43" fontId="10" fillId="0" borderId="4" xfId="1" applyNumberFormat="1" applyFont="1" applyBorder="1" applyAlignment="1">
      <alignment horizontal="center"/>
    </xf>
    <xf numFmtId="43" fontId="10" fillId="0" borderId="5" xfId="1" applyNumberFormat="1" applyFont="1" applyBorder="1" applyAlignment="1">
      <alignment horizontal="center"/>
    </xf>
    <xf numFmtId="43" fontId="10" fillId="0" borderId="10" xfId="1" applyNumberFormat="1" applyFont="1" applyBorder="1" applyAlignment="1">
      <alignment horizontal="center"/>
    </xf>
    <xf numFmtId="43" fontId="10" fillId="3" borderId="3" xfId="1" applyNumberFormat="1" applyFont="1" applyFill="1" applyBorder="1" applyAlignment="1">
      <alignment horizontal="center"/>
    </xf>
    <xf numFmtId="43" fontId="10" fillId="3" borderId="9" xfId="1" applyNumberFormat="1" applyFont="1" applyFill="1" applyBorder="1" applyAlignment="1">
      <alignment horizontal="center"/>
    </xf>
    <xf numFmtId="43" fontId="10" fillId="3" borderId="4" xfId="1" applyNumberFormat="1" applyFont="1" applyFill="1" applyBorder="1" applyAlignment="1">
      <alignment horizontal="center"/>
    </xf>
    <xf numFmtId="43" fontId="10" fillId="3" borderId="5" xfId="1" applyNumberFormat="1" applyFont="1" applyFill="1" applyBorder="1" applyAlignment="1">
      <alignment horizontal="center"/>
    </xf>
    <xf numFmtId="43" fontId="10" fillId="3" borderId="10" xfId="1" applyNumberFormat="1" applyFont="1" applyFill="1" applyBorder="1" applyAlignment="1">
      <alignment horizontal="center"/>
    </xf>
    <xf numFmtId="14" fontId="18" fillId="3" borderId="2" xfId="0" applyNumberFormat="1" applyFont="1" applyFill="1" applyBorder="1" applyAlignment="1">
      <alignment horizontal="right"/>
    </xf>
    <xf numFmtId="0" fontId="18" fillId="3" borderId="3" xfId="0" applyFont="1" applyFill="1" applyBorder="1" applyAlignment="1">
      <alignment horizontal="right"/>
    </xf>
    <xf numFmtId="0" fontId="18" fillId="3" borderId="9" xfId="0" applyFont="1" applyFill="1" applyBorder="1" applyAlignment="1">
      <alignment horizontal="right"/>
    </xf>
    <xf numFmtId="0" fontId="18" fillId="3" borderId="4" xfId="0" applyFont="1" applyFill="1" applyBorder="1" applyAlignment="1">
      <alignment horizontal="right"/>
    </xf>
    <xf numFmtId="0" fontId="18" fillId="3" borderId="5" xfId="0" applyFont="1" applyFill="1" applyBorder="1" applyAlignment="1">
      <alignment horizontal="right"/>
    </xf>
    <xf numFmtId="0" fontId="18" fillId="3" borderId="10" xfId="0" applyFont="1" applyFill="1" applyBorder="1" applyAlignment="1">
      <alignment horizontal="right"/>
    </xf>
    <xf numFmtId="14" fontId="10" fillId="3" borderId="2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10" fontId="10" fillId="0" borderId="2" xfId="0" applyNumberFormat="1" applyFont="1" applyFill="1" applyBorder="1" applyAlignment="1">
      <alignment horizontal="right"/>
    </xf>
    <xf numFmtId="10" fontId="10" fillId="0" borderId="3" xfId="0" applyNumberFormat="1" applyFont="1" applyFill="1" applyBorder="1" applyAlignment="1">
      <alignment horizontal="right"/>
    </xf>
    <xf numFmtId="10" fontId="10" fillId="0" borderId="9" xfId="0" applyNumberFormat="1" applyFont="1" applyFill="1" applyBorder="1" applyAlignment="1">
      <alignment horizontal="right"/>
    </xf>
    <xf numFmtId="10" fontId="10" fillId="0" borderId="4" xfId="0" applyNumberFormat="1" applyFont="1" applyFill="1" applyBorder="1" applyAlignment="1">
      <alignment horizontal="right"/>
    </xf>
    <xf numFmtId="10" fontId="10" fillId="0" borderId="5" xfId="0" applyNumberFormat="1" applyFont="1" applyFill="1" applyBorder="1" applyAlignment="1">
      <alignment horizontal="right"/>
    </xf>
    <xf numFmtId="10" fontId="10" fillId="0" borderId="10" xfId="0" applyNumberFormat="1" applyFont="1" applyFill="1" applyBorder="1" applyAlignment="1">
      <alignment horizontal="right"/>
    </xf>
    <xf numFmtId="10" fontId="10" fillId="2" borderId="2" xfId="0" applyNumberFormat="1" applyFont="1" applyFill="1" applyBorder="1" applyAlignment="1">
      <alignment horizontal="right"/>
    </xf>
    <xf numFmtId="10" fontId="10" fillId="2" borderId="3" xfId="0" applyNumberFormat="1" applyFont="1" applyFill="1" applyBorder="1" applyAlignment="1">
      <alignment horizontal="right"/>
    </xf>
    <xf numFmtId="10" fontId="10" fillId="2" borderId="9" xfId="0" applyNumberFormat="1" applyFont="1" applyFill="1" applyBorder="1" applyAlignment="1">
      <alignment horizontal="right"/>
    </xf>
    <xf numFmtId="10" fontId="10" fillId="2" borderId="4" xfId="0" applyNumberFormat="1" applyFont="1" applyFill="1" applyBorder="1" applyAlignment="1">
      <alignment horizontal="right"/>
    </xf>
    <xf numFmtId="10" fontId="10" fillId="2" borderId="5" xfId="0" applyNumberFormat="1" applyFont="1" applyFill="1" applyBorder="1" applyAlignment="1">
      <alignment horizontal="right"/>
    </xf>
    <xf numFmtId="10" fontId="10" fillId="2" borderId="10" xfId="0" applyNumberFormat="1" applyFont="1" applyFill="1" applyBorder="1" applyAlignment="1">
      <alignment horizontal="right"/>
    </xf>
    <xf numFmtId="43" fontId="10" fillId="3" borderId="2" xfId="1" applyNumberFormat="1" applyFont="1" applyFill="1" applyBorder="1" applyAlignment="1">
      <alignment horizontal="center"/>
    </xf>
    <xf numFmtId="43" fontId="0" fillId="3" borderId="3" xfId="0" applyNumberFormat="1" applyFill="1" applyBorder="1" applyAlignment="1">
      <alignment horizontal="center"/>
    </xf>
    <xf numFmtId="43" fontId="0" fillId="3" borderId="9" xfId="0" applyNumberFormat="1" applyFill="1" applyBorder="1" applyAlignment="1">
      <alignment horizontal="center"/>
    </xf>
    <xf numFmtId="43" fontId="0" fillId="3" borderId="4" xfId="0" applyNumberFormat="1" applyFill="1" applyBorder="1" applyAlignment="1">
      <alignment horizontal="center"/>
    </xf>
    <xf numFmtId="43" fontId="0" fillId="3" borderId="5" xfId="0" applyNumberFormat="1" applyFill="1" applyBorder="1" applyAlignment="1">
      <alignment horizontal="center"/>
    </xf>
    <xf numFmtId="43" fontId="0" fillId="3" borderId="10" xfId="0" applyNumberFormat="1" applyFill="1" applyBorder="1" applyAlignment="1">
      <alignment horizontal="center"/>
    </xf>
    <xf numFmtId="43" fontId="10" fillId="0" borderId="2" xfId="1" applyNumberFormat="1" applyFont="1" applyFill="1" applyBorder="1" applyAlignment="1">
      <alignment horizontal="center"/>
    </xf>
    <xf numFmtId="43" fontId="10" fillId="0" borderId="3" xfId="1" applyNumberFormat="1" applyFont="1" applyFill="1" applyBorder="1" applyAlignment="1">
      <alignment horizontal="center"/>
    </xf>
    <xf numFmtId="43" fontId="10" fillId="0" borderId="9" xfId="1" applyNumberFormat="1" applyFont="1" applyFill="1" applyBorder="1" applyAlignment="1">
      <alignment horizontal="center"/>
    </xf>
    <xf numFmtId="43" fontId="10" fillId="0" borderId="4" xfId="1" applyNumberFormat="1" applyFont="1" applyFill="1" applyBorder="1" applyAlignment="1">
      <alignment horizontal="center"/>
    </xf>
    <xf numFmtId="43" fontId="10" fillId="0" borderId="5" xfId="1" applyNumberFormat="1" applyFont="1" applyFill="1" applyBorder="1" applyAlignment="1">
      <alignment horizontal="center"/>
    </xf>
    <xf numFmtId="43" fontId="10" fillId="0" borderId="10" xfId="1" applyNumberFormat="1" applyFon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_Sheet" xfId="3"/>
    <cellStyle name="Percent" xfId="4" builtinId="5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295275</xdr:colOff>
      <xdr:row>1</xdr:row>
      <xdr:rowOff>0</xdr:rowOff>
    </xdr:to>
    <xdr:pic>
      <xdr:nvPicPr>
        <xdr:cNvPr id="2" name="Picture 2" descr="a4P_Word_Pensions_Office_printer_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020"/>
        <a:stretch>
          <a:fillRect/>
        </a:stretch>
      </xdr:blipFill>
      <xdr:spPr bwMode="auto">
        <a:xfrm>
          <a:off x="0" y="0"/>
          <a:ext cx="10432596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6"/>
  <sheetViews>
    <sheetView showGridLines="0" tabSelected="1" topLeftCell="A22" zoomScale="70" zoomScaleNormal="70" zoomScalePageLayoutView="60" workbookViewId="0">
      <selection activeCell="U7" sqref="U7"/>
    </sheetView>
  </sheetViews>
  <sheetFormatPr defaultRowHeight="12.75"/>
  <cols>
    <col min="3" max="3" width="15.42578125" customWidth="1"/>
    <col min="4" max="4" width="16.5703125" customWidth="1"/>
    <col min="5" max="5" width="18.85546875" customWidth="1"/>
    <col min="10" max="10" width="5.28515625" customWidth="1"/>
    <col min="11" max="11" width="4.140625" customWidth="1"/>
    <col min="16" max="16" width="5" customWidth="1"/>
  </cols>
  <sheetData>
    <row r="1" spans="1:17" ht="180" customHeight="1"/>
    <row r="3" spans="1:17" ht="27.75">
      <c r="A3" s="142" t="s">
        <v>136</v>
      </c>
      <c r="B3" s="14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  <c r="P3" s="4"/>
      <c r="Q3" s="5"/>
    </row>
    <row r="4" spans="1:17" ht="27.75">
      <c r="A4" s="142" t="s">
        <v>210</v>
      </c>
      <c r="B4" s="14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  <c r="P4" s="4"/>
      <c r="Q4" s="5"/>
    </row>
    <row r="5" spans="1:17" ht="27.75">
      <c r="A5" s="142"/>
      <c r="B5" s="14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4"/>
      <c r="Q5" s="5"/>
    </row>
    <row r="6" spans="1:17" ht="18">
      <c r="A6" s="144" t="s">
        <v>0</v>
      </c>
      <c r="B6" s="145"/>
      <c r="C6" s="2"/>
      <c r="D6" s="2"/>
      <c r="E6" s="7"/>
      <c r="F6" s="7"/>
      <c r="G6" s="2"/>
      <c r="H6" s="2"/>
      <c r="I6" s="2"/>
      <c r="J6" s="2"/>
      <c r="K6" s="2"/>
      <c r="L6" s="2"/>
      <c r="M6" s="2"/>
      <c r="N6" s="2"/>
      <c r="O6" s="3"/>
      <c r="P6" s="8"/>
      <c r="Q6" s="5"/>
    </row>
    <row r="7" spans="1:17" ht="18">
      <c r="A7" s="144" t="s">
        <v>1</v>
      </c>
      <c r="B7" s="146"/>
      <c r="N7" s="9"/>
      <c r="O7" s="10"/>
      <c r="P7" s="11"/>
      <c r="Q7" s="5"/>
    </row>
    <row r="8" spans="1:17" ht="18">
      <c r="A8" s="144"/>
      <c r="B8" s="146"/>
      <c r="N8" s="9"/>
      <c r="O8" s="10"/>
      <c r="P8" s="11"/>
      <c r="Q8" s="5"/>
    </row>
    <row r="9" spans="1:17" ht="18">
      <c r="A9" s="147" t="s">
        <v>211</v>
      </c>
      <c r="B9" s="146"/>
      <c r="N9" s="9"/>
      <c r="O9" s="10"/>
      <c r="P9" s="11"/>
      <c r="Q9" s="5"/>
    </row>
    <row r="10" spans="1:17" ht="18">
      <c r="A10" s="147" t="s">
        <v>104</v>
      </c>
      <c r="B10" s="146"/>
      <c r="N10" s="9"/>
      <c r="O10" s="10"/>
      <c r="P10" s="11"/>
      <c r="Q10" s="5"/>
    </row>
    <row r="11" spans="1:17" ht="18">
      <c r="A11" s="144"/>
      <c r="B11" s="146"/>
      <c r="N11" s="9"/>
      <c r="O11" s="10"/>
      <c r="P11" s="11"/>
      <c r="Q11" s="5"/>
    </row>
    <row r="12" spans="1:17" ht="18">
      <c r="A12" s="147" t="s">
        <v>2</v>
      </c>
      <c r="B12" s="146"/>
      <c r="N12" s="9"/>
      <c r="O12" s="10"/>
      <c r="P12" s="11"/>
      <c r="Q12" s="5"/>
    </row>
    <row r="13" spans="1:17" ht="18">
      <c r="A13" s="147"/>
      <c r="B13" s="17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1"/>
      <c r="Q13" s="5"/>
    </row>
    <row r="14" spans="1:17" ht="18">
      <c r="A14" s="17" t="s">
        <v>3</v>
      </c>
      <c r="B14" s="17"/>
      <c r="C14" s="9"/>
      <c r="D14" s="200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2"/>
      <c r="P14" s="13" t="s">
        <v>4</v>
      </c>
      <c r="Q14" s="5"/>
    </row>
    <row r="15" spans="1:17" ht="18">
      <c r="A15" s="17"/>
      <c r="B15" s="17"/>
      <c r="C15" s="9"/>
      <c r="D15" s="183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  <c r="P15" s="13"/>
      <c r="Q15" s="5"/>
    </row>
    <row r="16" spans="1:17" ht="18">
      <c r="A16" s="17"/>
      <c r="B16" s="17"/>
      <c r="C16" s="9"/>
      <c r="D16" s="9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1"/>
      <c r="Q16" s="5"/>
    </row>
    <row r="17" spans="1:17" ht="18">
      <c r="A17" s="17" t="s">
        <v>5</v>
      </c>
      <c r="B17" s="17"/>
      <c r="C17" s="9"/>
      <c r="D17" s="9"/>
      <c r="E17" s="14"/>
      <c r="F17" s="14"/>
      <c r="G17" s="14"/>
      <c r="H17" s="200"/>
      <c r="I17" s="206"/>
      <c r="J17" s="206"/>
      <c r="K17" s="206"/>
      <c r="L17" s="206"/>
      <c r="M17" s="206"/>
      <c r="N17" s="206"/>
      <c r="O17" s="207"/>
      <c r="P17" s="13" t="s">
        <v>6</v>
      </c>
      <c r="Q17" s="5"/>
    </row>
    <row r="18" spans="1:17" ht="18">
      <c r="A18" s="146"/>
      <c r="B18" s="17"/>
      <c r="C18" s="9"/>
      <c r="D18" s="9"/>
      <c r="E18" s="14"/>
      <c r="F18" s="14"/>
      <c r="G18" s="14"/>
      <c r="H18" s="208"/>
      <c r="I18" s="209"/>
      <c r="J18" s="209"/>
      <c r="K18" s="209"/>
      <c r="L18" s="209"/>
      <c r="M18" s="209"/>
      <c r="N18" s="209"/>
      <c r="O18" s="210"/>
      <c r="P18" s="13"/>
      <c r="Q18" s="5"/>
    </row>
    <row r="19" spans="1:17" ht="18">
      <c r="A19" s="146"/>
      <c r="B19" s="17"/>
      <c r="C19" s="9"/>
      <c r="D19" s="9"/>
      <c r="E19" s="14"/>
      <c r="F19" s="14"/>
      <c r="G19" s="14"/>
      <c r="H19" s="16"/>
      <c r="I19" s="16"/>
      <c r="J19" s="16"/>
      <c r="K19" s="16"/>
      <c r="L19" s="16"/>
      <c r="M19" s="16"/>
      <c r="N19" s="16"/>
      <c r="O19" s="16"/>
      <c r="P19" s="13"/>
      <c r="Q19" s="5"/>
    </row>
    <row r="20" spans="1:17" ht="18">
      <c r="A20" s="17" t="s">
        <v>7</v>
      </c>
      <c r="B20" s="17"/>
      <c r="C20" s="9"/>
      <c r="D20" s="9"/>
      <c r="E20" s="14"/>
      <c r="F20" s="14"/>
      <c r="G20" s="14"/>
      <c r="H20" s="180"/>
      <c r="I20" s="206"/>
      <c r="J20" s="206"/>
      <c r="K20" s="206"/>
      <c r="L20" s="206"/>
      <c r="M20" s="206"/>
      <c r="N20" s="206"/>
      <c r="O20" s="207"/>
      <c r="P20" s="13" t="s">
        <v>8</v>
      </c>
      <c r="Q20" s="5"/>
    </row>
    <row r="21" spans="1:17" ht="18">
      <c r="A21" s="17"/>
      <c r="B21" s="17"/>
      <c r="C21" s="9"/>
      <c r="D21" s="9"/>
      <c r="E21" s="14"/>
      <c r="F21" s="14"/>
      <c r="G21" s="14"/>
      <c r="H21" s="208"/>
      <c r="I21" s="209"/>
      <c r="J21" s="209"/>
      <c r="K21" s="209"/>
      <c r="L21" s="209"/>
      <c r="M21" s="209"/>
      <c r="N21" s="209"/>
      <c r="O21" s="210"/>
      <c r="P21" s="13"/>
      <c r="Q21" s="5"/>
    </row>
    <row r="22" spans="1:17" ht="18">
      <c r="A22" s="17"/>
      <c r="B22" s="17"/>
      <c r="C22" s="9"/>
      <c r="D22" s="9"/>
      <c r="E22" s="14"/>
      <c r="F22" s="116" t="s">
        <v>139</v>
      </c>
      <c r="G22" s="14"/>
      <c r="H22" s="18"/>
      <c r="I22" s="18"/>
      <c r="J22" s="18"/>
      <c r="K22" s="18"/>
      <c r="L22" s="18"/>
      <c r="M22" s="18"/>
      <c r="N22" s="18"/>
      <c r="O22" s="18"/>
      <c r="P22" s="13"/>
      <c r="Q22" s="5"/>
    </row>
    <row r="23" spans="1:17" ht="18">
      <c r="A23" s="17" t="s">
        <v>9</v>
      </c>
      <c r="B23" s="17"/>
      <c r="C23" s="9"/>
      <c r="D23" s="9"/>
      <c r="E23" s="14"/>
      <c r="F23" s="14"/>
      <c r="G23" s="14"/>
      <c r="H23" s="200"/>
      <c r="I23" s="201"/>
      <c r="J23" s="201"/>
      <c r="K23" s="201"/>
      <c r="L23" s="201"/>
      <c r="M23" s="201"/>
      <c r="N23" s="201"/>
      <c r="O23" s="202"/>
      <c r="P23" s="13" t="s">
        <v>10</v>
      </c>
      <c r="Q23" s="5"/>
    </row>
    <row r="24" spans="1:17" ht="18">
      <c r="A24" s="17"/>
      <c r="B24" s="17"/>
      <c r="C24" s="9"/>
      <c r="D24" s="9"/>
      <c r="E24" s="14"/>
      <c r="F24" s="14"/>
      <c r="G24" s="14"/>
      <c r="H24" s="203"/>
      <c r="I24" s="204"/>
      <c r="J24" s="204"/>
      <c r="K24" s="204"/>
      <c r="L24" s="204"/>
      <c r="M24" s="204"/>
      <c r="N24" s="204"/>
      <c r="O24" s="205"/>
      <c r="P24" s="19"/>
      <c r="Q24" s="5"/>
    </row>
    <row r="25" spans="1:17" ht="18">
      <c r="A25" s="17"/>
      <c r="B25" s="17"/>
      <c r="C25" s="9"/>
      <c r="D25" s="9"/>
      <c r="E25" s="14"/>
      <c r="F25" s="14"/>
      <c r="G25" s="14"/>
      <c r="H25" s="20"/>
      <c r="I25" s="20"/>
      <c r="J25" s="20"/>
      <c r="K25" s="20"/>
      <c r="L25" s="20"/>
      <c r="M25" s="20"/>
      <c r="N25" s="20"/>
      <c r="O25" s="20"/>
      <c r="P25" s="19"/>
      <c r="Q25" s="5"/>
    </row>
    <row r="26" spans="1:17" ht="18">
      <c r="A26" s="17" t="s">
        <v>11</v>
      </c>
      <c r="B26" s="17"/>
      <c r="C26" s="9"/>
      <c r="D26" s="9"/>
      <c r="E26" s="14"/>
      <c r="F26" s="14"/>
      <c r="G26" s="14"/>
      <c r="H26" s="200"/>
      <c r="I26" s="201"/>
      <c r="J26" s="201"/>
      <c r="K26" s="201"/>
      <c r="L26" s="201"/>
      <c r="M26" s="201"/>
      <c r="N26" s="201"/>
      <c r="O26" s="202"/>
      <c r="P26" s="13" t="s">
        <v>12</v>
      </c>
      <c r="Q26" s="5"/>
    </row>
    <row r="27" spans="1:17" ht="18">
      <c r="A27" s="17"/>
      <c r="B27" s="17"/>
      <c r="C27" s="9"/>
      <c r="D27" s="9"/>
      <c r="E27" s="14"/>
      <c r="F27" s="14"/>
      <c r="G27" s="14"/>
      <c r="H27" s="203"/>
      <c r="I27" s="204"/>
      <c r="J27" s="204"/>
      <c r="K27" s="204"/>
      <c r="L27" s="204"/>
      <c r="M27" s="204"/>
      <c r="N27" s="204"/>
      <c r="O27" s="205"/>
      <c r="P27" s="13"/>
      <c r="Q27" s="5"/>
    </row>
    <row r="28" spans="1:17" ht="18">
      <c r="A28" s="17"/>
      <c r="B28" s="17"/>
      <c r="C28" s="17"/>
      <c r="D28" s="17"/>
      <c r="E28" s="21"/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13"/>
      <c r="Q28" s="5"/>
    </row>
    <row r="29" spans="1:17" ht="18">
      <c r="A29" s="17" t="s">
        <v>13</v>
      </c>
      <c r="B29" s="17"/>
      <c r="C29" s="9"/>
      <c r="D29" s="9"/>
      <c r="E29" s="14"/>
      <c r="F29" s="14"/>
      <c r="G29" s="14"/>
      <c r="H29" s="180"/>
      <c r="I29" s="206"/>
      <c r="J29" s="206"/>
      <c r="K29" s="206"/>
      <c r="L29" s="206"/>
      <c r="M29" s="206"/>
      <c r="N29" s="206"/>
      <c r="O29" s="207"/>
      <c r="P29" s="13" t="s">
        <v>14</v>
      </c>
      <c r="Q29" s="5"/>
    </row>
    <row r="30" spans="1:17" ht="18">
      <c r="A30" s="17" t="s">
        <v>15</v>
      </c>
      <c r="B30" s="17"/>
      <c r="C30" s="9"/>
      <c r="D30" s="9"/>
      <c r="E30" s="14"/>
      <c r="F30" s="14"/>
      <c r="G30" s="14"/>
      <c r="H30" s="208"/>
      <c r="I30" s="209"/>
      <c r="J30" s="209"/>
      <c r="K30" s="209"/>
      <c r="L30" s="209"/>
      <c r="M30" s="209"/>
      <c r="N30" s="209"/>
      <c r="O30" s="210"/>
      <c r="P30" s="13"/>
      <c r="Q30" s="5"/>
    </row>
    <row r="31" spans="1:17" ht="18">
      <c r="A31" s="17"/>
      <c r="B31" s="17"/>
      <c r="C31" s="17"/>
      <c r="D31" s="17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2"/>
      <c r="P31" s="13"/>
      <c r="Q31" s="5"/>
    </row>
    <row r="32" spans="1:17" ht="18">
      <c r="A32" s="17" t="s">
        <v>202</v>
      </c>
      <c r="B32" s="17"/>
      <c r="C32" s="17"/>
      <c r="D32" s="17"/>
      <c r="E32" s="21"/>
      <c r="F32" s="21"/>
      <c r="G32" s="21"/>
      <c r="H32" s="180"/>
      <c r="I32" s="206"/>
      <c r="J32" s="206"/>
      <c r="K32" s="206"/>
      <c r="L32" s="206"/>
      <c r="M32" s="206"/>
      <c r="N32" s="206"/>
      <c r="O32" s="207"/>
      <c r="P32" s="13" t="s">
        <v>16</v>
      </c>
      <c r="Q32" s="5"/>
    </row>
    <row r="33" spans="1:17" ht="18">
      <c r="A33" s="17"/>
      <c r="B33" s="17"/>
      <c r="C33" s="17"/>
      <c r="D33" s="17"/>
      <c r="E33" s="21"/>
      <c r="F33" s="21"/>
      <c r="G33" s="21"/>
      <c r="H33" s="208"/>
      <c r="I33" s="209"/>
      <c r="J33" s="209"/>
      <c r="K33" s="209"/>
      <c r="L33" s="209"/>
      <c r="M33" s="209"/>
      <c r="N33" s="209"/>
      <c r="O33" s="210"/>
      <c r="Q33" s="5"/>
    </row>
    <row r="34" spans="1:17" ht="18">
      <c r="A34" s="9"/>
      <c r="B34" s="9"/>
      <c r="C34" s="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Q34" s="5"/>
    </row>
    <row r="35" spans="1:17" ht="18">
      <c r="A35" s="9" t="s">
        <v>18</v>
      </c>
      <c r="B35" s="9"/>
      <c r="C35" s="9"/>
      <c r="D35" s="14"/>
      <c r="E35" s="9"/>
      <c r="F35" s="9"/>
      <c r="G35" s="9"/>
      <c r="H35" s="9"/>
      <c r="I35" s="9"/>
      <c r="J35" s="9"/>
      <c r="K35" s="14"/>
      <c r="L35" s="174">
        <v>42094</v>
      </c>
      <c r="M35" s="175"/>
      <c r="N35" s="175"/>
      <c r="O35" s="176"/>
      <c r="P35" s="19" t="s">
        <v>17</v>
      </c>
      <c r="Q35" s="5"/>
    </row>
    <row r="36" spans="1:17" ht="18">
      <c r="A36" s="17" t="s">
        <v>124</v>
      </c>
      <c r="B36" s="17"/>
      <c r="C36" s="9"/>
      <c r="D36" s="14"/>
      <c r="E36" s="9"/>
      <c r="F36" s="9"/>
      <c r="G36" s="9"/>
      <c r="H36" s="9"/>
      <c r="I36" s="9"/>
      <c r="J36" s="9"/>
      <c r="K36" s="9"/>
      <c r="L36" s="177"/>
      <c r="M36" s="178"/>
      <c r="N36" s="178"/>
      <c r="O36" s="179"/>
      <c r="P36" s="19"/>
      <c r="Q36" s="5"/>
    </row>
    <row r="37" spans="1:17" ht="18">
      <c r="A37" s="17"/>
      <c r="B37" s="17"/>
      <c r="C37" s="9"/>
      <c r="D37" s="14"/>
      <c r="E37" s="9"/>
      <c r="F37" s="9"/>
      <c r="G37" s="9"/>
      <c r="H37" s="9"/>
      <c r="I37" s="9"/>
      <c r="J37" s="9"/>
      <c r="K37" s="9"/>
      <c r="L37" s="79"/>
      <c r="M37" s="79"/>
      <c r="N37" s="79"/>
      <c r="O37" s="79"/>
      <c r="P37" s="19"/>
      <c r="Q37" s="5"/>
    </row>
    <row r="38" spans="1:17" ht="18">
      <c r="A38" s="17" t="s">
        <v>212</v>
      </c>
      <c r="B38" s="17"/>
      <c r="C38" s="9"/>
      <c r="D38" s="14"/>
      <c r="E38" s="9"/>
      <c r="F38" s="9"/>
      <c r="G38" s="9"/>
      <c r="H38" s="9"/>
      <c r="I38" s="9"/>
      <c r="J38" s="9"/>
      <c r="K38" s="9"/>
      <c r="L38" s="194"/>
      <c r="M38" s="195"/>
      <c r="N38" s="195"/>
      <c r="O38" s="196"/>
      <c r="P38" s="19" t="s">
        <v>19</v>
      </c>
      <c r="Q38" s="5"/>
    </row>
    <row r="39" spans="1:17" ht="18">
      <c r="A39" s="17"/>
      <c r="B39" s="17"/>
      <c r="C39" s="9"/>
      <c r="D39" s="14"/>
      <c r="E39" s="9"/>
      <c r="F39" s="9"/>
      <c r="G39" s="9"/>
      <c r="H39" s="9"/>
      <c r="I39" s="9"/>
      <c r="J39" s="9"/>
      <c r="K39" s="9"/>
      <c r="L39" s="197"/>
      <c r="M39" s="198"/>
      <c r="N39" s="198"/>
      <c r="O39" s="199"/>
      <c r="P39" s="19"/>
      <c r="Q39" s="5"/>
    </row>
    <row r="40" spans="1:17" ht="18">
      <c r="A40" s="17"/>
      <c r="B40" s="17"/>
      <c r="C40" s="9"/>
      <c r="D40" s="14"/>
      <c r="E40" s="9"/>
      <c r="F40" s="9"/>
      <c r="G40" s="9"/>
      <c r="H40" s="9"/>
      <c r="I40" s="9"/>
      <c r="J40" s="9"/>
      <c r="K40" s="9"/>
      <c r="L40" s="79"/>
      <c r="M40" s="79"/>
      <c r="N40" s="79"/>
      <c r="O40" s="79"/>
      <c r="Q40" s="5"/>
    </row>
    <row r="41" spans="1:17" ht="18">
      <c r="A41" s="17" t="s">
        <v>213</v>
      </c>
      <c r="B41" s="17"/>
      <c r="C41" s="9"/>
      <c r="D41" s="14"/>
      <c r="E41" s="9"/>
      <c r="F41" s="9"/>
      <c r="G41" s="9"/>
      <c r="H41" s="9"/>
      <c r="I41" s="9"/>
      <c r="J41" s="9"/>
      <c r="K41" s="9"/>
      <c r="L41" s="194"/>
      <c r="M41" s="195"/>
      <c r="N41" s="195"/>
      <c r="O41" s="196"/>
      <c r="P41" s="11" t="s">
        <v>21</v>
      </c>
      <c r="Q41" s="5"/>
    </row>
    <row r="42" spans="1:17" ht="18">
      <c r="A42" s="17" t="s">
        <v>185</v>
      </c>
      <c r="B42" s="17"/>
      <c r="C42" s="9"/>
      <c r="D42" s="14"/>
      <c r="E42" s="9"/>
      <c r="F42" s="9"/>
      <c r="G42" s="9"/>
      <c r="H42" s="9"/>
      <c r="I42" s="9"/>
      <c r="J42" s="9"/>
      <c r="K42" s="9"/>
      <c r="L42" s="197"/>
      <c r="M42" s="198"/>
      <c r="N42" s="198"/>
      <c r="O42" s="199"/>
      <c r="P42" s="19"/>
      <c r="Q42" s="5"/>
    </row>
    <row r="43" spans="1:17" ht="18">
      <c r="A43" s="17"/>
      <c r="B43" s="17"/>
      <c r="C43" s="9"/>
      <c r="D43" s="14"/>
      <c r="E43" s="9"/>
      <c r="F43" s="9"/>
      <c r="G43" s="9"/>
      <c r="H43" s="9"/>
      <c r="I43" s="9"/>
      <c r="J43" s="9"/>
      <c r="K43" s="9"/>
      <c r="L43" s="79"/>
      <c r="M43" s="79"/>
      <c r="N43" s="79"/>
      <c r="O43" s="79"/>
      <c r="P43" s="19"/>
      <c r="Q43" s="5"/>
    </row>
    <row r="44" spans="1:17" ht="18">
      <c r="A44" s="21" t="s">
        <v>20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80"/>
      <c r="M44" s="181"/>
      <c r="N44" s="181"/>
      <c r="O44" s="182"/>
      <c r="P44" s="11" t="s">
        <v>22</v>
      </c>
      <c r="Q44" s="5"/>
    </row>
    <row r="45" spans="1:17" ht="18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183"/>
      <c r="M45" s="184"/>
      <c r="N45" s="184"/>
      <c r="O45" s="185"/>
      <c r="P45" s="11"/>
      <c r="Q45" s="5"/>
    </row>
    <row r="46" spans="1:17" ht="18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4"/>
      <c r="P46" s="11"/>
      <c r="Q46" s="5"/>
    </row>
    <row r="47" spans="1:17" ht="18">
      <c r="A47" s="21" t="s">
        <v>132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86"/>
      <c r="P47" s="11" t="s">
        <v>108</v>
      </c>
      <c r="Q47" s="5"/>
    </row>
    <row r="48" spans="1:17" ht="18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87"/>
      <c r="Q48" s="5"/>
    </row>
    <row r="49" spans="1:17" ht="18">
      <c r="A49" s="147"/>
      <c r="B49" s="17"/>
      <c r="C49" s="9"/>
      <c r="D49" s="9"/>
      <c r="E49" s="14"/>
      <c r="F49" s="14"/>
      <c r="G49" s="14"/>
      <c r="H49" s="14"/>
      <c r="I49" s="14"/>
      <c r="J49" s="14"/>
      <c r="K49" s="9"/>
      <c r="L49" s="9"/>
      <c r="M49" s="9"/>
      <c r="N49" s="9"/>
      <c r="O49" s="10"/>
      <c r="P49" s="11"/>
      <c r="Q49" s="5"/>
    </row>
    <row r="50" spans="1:17" ht="18">
      <c r="A50" s="17" t="s">
        <v>23</v>
      </c>
      <c r="B50" s="17"/>
      <c r="C50" s="9"/>
      <c r="D50" s="9"/>
      <c r="E50" s="14"/>
      <c r="F50" s="14"/>
      <c r="G50" s="14"/>
      <c r="H50" s="14"/>
      <c r="I50" s="14"/>
      <c r="J50" s="14"/>
      <c r="K50" s="9"/>
      <c r="L50" s="9"/>
      <c r="M50" s="9"/>
      <c r="N50" s="9"/>
      <c r="O50" s="10"/>
      <c r="P50" s="11"/>
      <c r="Q50" s="5"/>
    </row>
    <row r="51" spans="1:17" ht="18">
      <c r="A51" s="17"/>
      <c r="B51" s="17"/>
      <c r="C51" s="9"/>
      <c r="D51" s="9"/>
      <c r="E51" s="14"/>
      <c r="F51" s="14"/>
      <c r="G51" s="14"/>
      <c r="H51" s="14"/>
      <c r="I51" s="14"/>
      <c r="J51" s="14"/>
      <c r="K51" s="9"/>
      <c r="L51" s="9"/>
      <c r="M51" s="9"/>
      <c r="N51" s="9"/>
      <c r="O51" s="10"/>
      <c r="P51" s="11"/>
      <c r="Q51" s="5"/>
    </row>
    <row r="52" spans="1:17" ht="18">
      <c r="A52" s="17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  <c r="P52" s="11"/>
      <c r="Q52" s="5"/>
    </row>
    <row r="53" spans="1:17" ht="18">
      <c r="A53" s="148" t="s">
        <v>24</v>
      </c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  <c r="P53" s="11"/>
      <c r="Q53" s="5"/>
    </row>
    <row r="54" spans="1:17" ht="18">
      <c r="A54" s="148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  <c r="P54" s="11"/>
      <c r="Q54" s="5"/>
    </row>
    <row r="55" spans="1:17" ht="18">
      <c r="A55" s="148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  <c r="P55" s="11"/>
      <c r="Q55" s="5"/>
    </row>
    <row r="56" spans="1:17" ht="18">
      <c r="A56" s="17" t="s">
        <v>214</v>
      </c>
      <c r="B56" s="146"/>
    </row>
    <row r="57" spans="1:17" ht="18">
      <c r="A57" s="149" t="s">
        <v>25</v>
      </c>
      <c r="B57" s="146"/>
    </row>
    <row r="58" spans="1:17">
      <c r="A58" s="146"/>
      <c r="B58" s="146"/>
    </row>
    <row r="59" spans="1:17" ht="18">
      <c r="A59" s="17" t="s">
        <v>116</v>
      </c>
      <c r="B59" s="146"/>
      <c r="F59" s="188"/>
      <c r="G59" s="189"/>
      <c r="H59" s="189"/>
      <c r="I59" s="190"/>
      <c r="J59" s="54">
        <v>1</v>
      </c>
      <c r="K59" s="59"/>
      <c r="L59" s="188"/>
      <c r="M59" s="189"/>
      <c r="N59" s="189"/>
      <c r="O59" s="190"/>
      <c r="P59" s="63" t="s">
        <v>73</v>
      </c>
    </row>
    <row r="60" spans="1:17" ht="18">
      <c r="A60" s="146"/>
      <c r="B60" s="146"/>
      <c r="F60" s="191"/>
      <c r="G60" s="192"/>
      <c r="H60" s="192"/>
      <c r="I60" s="193"/>
      <c r="J60" s="54"/>
      <c r="K60" s="59"/>
      <c r="L60" s="191"/>
      <c r="M60" s="192"/>
      <c r="N60" s="192"/>
      <c r="O60" s="193"/>
      <c r="P60" s="63"/>
    </row>
    <row r="61" spans="1:17" ht="18">
      <c r="A61" s="146"/>
      <c r="B61" s="146"/>
      <c r="F61" s="55"/>
      <c r="G61" s="55"/>
      <c r="H61" s="55"/>
      <c r="I61" s="55"/>
      <c r="J61" s="63"/>
      <c r="K61" s="55"/>
      <c r="L61" s="55"/>
      <c r="M61" s="55"/>
      <c r="N61" s="55"/>
      <c r="O61" s="55"/>
      <c r="P61" s="63"/>
    </row>
    <row r="62" spans="1:17" ht="18">
      <c r="A62" s="146"/>
      <c r="B62" s="146"/>
      <c r="F62" s="55"/>
      <c r="G62" s="55"/>
      <c r="H62" s="55"/>
      <c r="I62" s="55"/>
      <c r="J62" s="120"/>
      <c r="K62" s="55"/>
      <c r="L62" s="55"/>
      <c r="M62" s="55"/>
      <c r="N62" s="55"/>
      <c r="O62" s="55"/>
      <c r="P62" s="63"/>
    </row>
    <row r="63" spans="1:17" ht="18">
      <c r="A63" s="17" t="s">
        <v>111</v>
      </c>
      <c r="B63" s="146"/>
      <c r="F63" s="162"/>
      <c r="G63" s="163"/>
      <c r="H63" s="163"/>
      <c r="I63" s="164"/>
      <c r="J63" s="121">
        <v>2</v>
      </c>
      <c r="K63" s="58"/>
      <c r="L63" s="162"/>
      <c r="M63" s="163"/>
      <c r="N63" s="163"/>
      <c r="O63" s="164"/>
      <c r="P63" s="63" t="s">
        <v>74</v>
      </c>
    </row>
    <row r="64" spans="1:17" ht="18">
      <c r="A64" s="17" t="s">
        <v>133</v>
      </c>
      <c r="B64" s="146"/>
      <c r="F64" s="165"/>
      <c r="G64" s="166"/>
      <c r="H64" s="166"/>
      <c r="I64" s="167"/>
      <c r="J64" s="121"/>
      <c r="K64" s="58"/>
      <c r="L64" s="165"/>
      <c r="M64" s="166"/>
      <c r="N64" s="166"/>
      <c r="O64" s="167"/>
      <c r="P64" s="63"/>
    </row>
    <row r="65" spans="1:16" ht="18">
      <c r="A65" s="17" t="s">
        <v>113</v>
      </c>
      <c r="B65" s="146"/>
      <c r="F65" s="101"/>
      <c r="G65" s="101"/>
      <c r="H65" s="101"/>
      <c r="I65" s="101"/>
      <c r="J65" s="121"/>
      <c r="K65" s="58"/>
      <c r="L65" s="101"/>
      <c r="M65" s="101"/>
      <c r="N65" s="101"/>
      <c r="O65" s="101"/>
      <c r="P65" s="63"/>
    </row>
    <row r="66" spans="1:16" ht="18">
      <c r="A66" s="149" t="s">
        <v>129</v>
      </c>
      <c r="B66" s="146"/>
      <c r="F66" s="102"/>
      <c r="G66" s="102"/>
      <c r="H66" s="102"/>
      <c r="I66" s="102"/>
      <c r="J66" s="122"/>
      <c r="K66" s="58"/>
      <c r="L66" s="102"/>
      <c r="M66" s="102"/>
      <c r="N66" s="102"/>
      <c r="O66" s="102"/>
      <c r="P66" s="63"/>
    </row>
    <row r="67" spans="1:16" ht="18">
      <c r="A67" s="146"/>
      <c r="B67" s="146"/>
      <c r="F67" s="102"/>
      <c r="G67" s="102"/>
      <c r="H67" s="102"/>
      <c r="I67" s="102"/>
      <c r="J67" s="122"/>
      <c r="K67" s="58"/>
      <c r="L67" s="102"/>
      <c r="M67" s="102"/>
      <c r="N67" s="102"/>
      <c r="O67" s="102"/>
      <c r="P67" s="63"/>
    </row>
    <row r="68" spans="1:16" ht="18">
      <c r="A68" s="17" t="s">
        <v>84</v>
      </c>
      <c r="B68" s="146"/>
      <c r="F68" s="162"/>
      <c r="G68" s="163"/>
      <c r="H68" s="163"/>
      <c r="I68" s="164"/>
      <c r="J68" s="121">
        <v>3</v>
      </c>
      <c r="K68" s="58"/>
      <c r="L68" s="162"/>
      <c r="M68" s="163"/>
      <c r="N68" s="163"/>
      <c r="O68" s="164"/>
      <c r="P68" s="63" t="s">
        <v>75</v>
      </c>
    </row>
    <row r="69" spans="1:16" ht="18">
      <c r="A69" s="149" t="s">
        <v>134</v>
      </c>
      <c r="B69" s="146"/>
      <c r="F69" s="165"/>
      <c r="G69" s="166"/>
      <c r="H69" s="166"/>
      <c r="I69" s="167"/>
      <c r="J69" s="121"/>
      <c r="K69" s="58"/>
      <c r="L69" s="165"/>
      <c r="M69" s="166"/>
      <c r="N69" s="166"/>
      <c r="O69" s="167"/>
      <c r="P69" s="63"/>
    </row>
    <row r="70" spans="1:16" ht="18">
      <c r="A70" s="146"/>
      <c r="B70" s="146"/>
      <c r="F70" s="102"/>
      <c r="G70" s="102"/>
      <c r="H70" s="102"/>
      <c r="I70" s="102"/>
      <c r="J70" s="122"/>
      <c r="K70" s="58"/>
      <c r="L70" s="102"/>
      <c r="M70" s="102"/>
      <c r="N70" s="102"/>
      <c r="O70" s="102"/>
      <c r="P70" s="63"/>
    </row>
    <row r="71" spans="1:16" ht="18">
      <c r="A71" s="146"/>
      <c r="B71" s="146"/>
      <c r="F71" s="102"/>
      <c r="G71" s="102"/>
      <c r="H71" s="102"/>
      <c r="I71" s="102"/>
      <c r="J71" s="122"/>
      <c r="K71" s="58"/>
      <c r="L71" s="102"/>
      <c r="M71" s="102"/>
      <c r="N71" s="102"/>
      <c r="O71" s="102"/>
      <c r="P71" s="63"/>
    </row>
    <row r="72" spans="1:16" ht="18">
      <c r="A72" s="17" t="s">
        <v>85</v>
      </c>
      <c r="B72" s="146"/>
      <c r="F72" s="168">
        <f>F63-F68</f>
        <v>0</v>
      </c>
      <c r="G72" s="169"/>
      <c r="H72" s="169"/>
      <c r="I72" s="170"/>
      <c r="J72" s="121">
        <v>4</v>
      </c>
      <c r="K72" s="58"/>
      <c r="L72" s="168">
        <f>L63-L68</f>
        <v>0</v>
      </c>
      <c r="M72" s="169"/>
      <c r="N72" s="169"/>
      <c r="O72" s="170"/>
      <c r="P72" s="63" t="s">
        <v>76</v>
      </c>
    </row>
    <row r="73" spans="1:16" ht="18">
      <c r="A73" s="17" t="s">
        <v>112</v>
      </c>
      <c r="B73" s="146"/>
      <c r="F73" s="171"/>
      <c r="G73" s="172"/>
      <c r="H73" s="172"/>
      <c r="I73" s="173"/>
      <c r="J73" s="121"/>
      <c r="K73" s="58"/>
      <c r="L73" s="171"/>
      <c r="M73" s="172"/>
      <c r="N73" s="172"/>
      <c r="O73" s="173"/>
      <c r="P73" s="63"/>
    </row>
    <row r="74" spans="1:16" ht="18">
      <c r="A74" s="149" t="s">
        <v>135</v>
      </c>
      <c r="B74" s="146"/>
      <c r="F74" s="55"/>
      <c r="G74" s="55"/>
      <c r="H74" s="55"/>
      <c r="I74" s="55"/>
      <c r="J74" s="63"/>
      <c r="K74" s="55"/>
      <c r="L74" s="55"/>
      <c r="M74" s="55"/>
      <c r="N74" s="55"/>
      <c r="O74" s="55"/>
      <c r="P74" s="63"/>
    </row>
    <row r="75" spans="1:16" ht="18">
      <c r="A75" s="146"/>
      <c r="B75" s="146"/>
      <c r="F75" s="55"/>
      <c r="G75" s="55"/>
      <c r="H75" s="55"/>
      <c r="I75" s="55"/>
      <c r="J75" s="63"/>
      <c r="K75" s="55"/>
      <c r="L75" s="55"/>
      <c r="M75" s="55"/>
      <c r="N75" s="55"/>
      <c r="O75" s="55"/>
      <c r="P75" s="63"/>
    </row>
    <row r="76" spans="1:16" ht="18">
      <c r="A76" s="146"/>
      <c r="B76" s="146"/>
      <c r="F76" s="55"/>
      <c r="G76" s="55"/>
      <c r="H76" s="55"/>
      <c r="I76" s="55"/>
      <c r="J76" s="63"/>
      <c r="K76" s="55"/>
      <c r="L76" s="55"/>
      <c r="M76" s="55"/>
      <c r="N76" s="55"/>
      <c r="O76" s="55"/>
      <c r="P76" s="63"/>
    </row>
    <row r="77" spans="1:16" ht="18">
      <c r="A77" s="17" t="s">
        <v>130</v>
      </c>
      <c r="B77" s="146"/>
      <c r="F77" s="156" t="e">
        <f>F72/F63</f>
        <v>#DIV/0!</v>
      </c>
      <c r="G77" s="157"/>
      <c r="H77" s="157"/>
      <c r="I77" s="158"/>
      <c r="J77" s="54">
        <v>5</v>
      </c>
      <c r="K77" s="59"/>
      <c r="L77" s="156" t="e">
        <f>L72/L63</f>
        <v>#DIV/0!</v>
      </c>
      <c r="M77" s="157"/>
      <c r="N77" s="157"/>
      <c r="O77" s="158"/>
      <c r="P77" s="63" t="s">
        <v>77</v>
      </c>
    </row>
    <row r="78" spans="1:16" ht="18">
      <c r="A78" s="17"/>
      <c r="B78" s="146"/>
      <c r="F78" s="159"/>
      <c r="G78" s="160"/>
      <c r="H78" s="160"/>
      <c r="I78" s="161"/>
      <c r="J78" s="60"/>
      <c r="K78" s="59"/>
      <c r="L78" s="159"/>
      <c r="M78" s="160"/>
      <c r="N78" s="160"/>
      <c r="O78" s="161"/>
      <c r="P78" s="63"/>
    </row>
    <row r="79" spans="1:16">
      <c r="A79" s="146"/>
      <c r="B79" s="146"/>
      <c r="P79" s="40"/>
    </row>
    <row r="80" spans="1:16" ht="18">
      <c r="A80" s="148" t="s">
        <v>161</v>
      </c>
      <c r="B80" s="146"/>
      <c r="P80" s="40"/>
    </row>
    <row r="81" spans="1:16" ht="18">
      <c r="A81" s="148"/>
      <c r="B81" s="146"/>
      <c r="P81" s="40"/>
    </row>
    <row r="82" spans="1:16" ht="18">
      <c r="A82" s="17" t="s">
        <v>215</v>
      </c>
      <c r="B82" s="146"/>
      <c r="P82" s="40"/>
    </row>
    <row r="83" spans="1:16" ht="18">
      <c r="A83" s="17" t="s">
        <v>186</v>
      </c>
      <c r="B83" s="146"/>
      <c r="P83" s="40"/>
    </row>
    <row r="84" spans="1:16">
      <c r="A84" s="146"/>
      <c r="B84" s="146"/>
    </row>
    <row r="85" spans="1:16" ht="18">
      <c r="A85" s="17" t="s">
        <v>216</v>
      </c>
      <c r="B85" s="146"/>
    </row>
    <row r="86" spans="1:16" ht="18">
      <c r="A86" s="149" t="s">
        <v>131</v>
      </c>
      <c r="B86" s="146"/>
    </row>
    <row r="87" spans="1:16" ht="18">
      <c r="A87" s="149" t="s">
        <v>137</v>
      </c>
      <c r="B87" s="146"/>
    </row>
    <row r="88" spans="1:16" ht="18">
      <c r="A88" s="17" t="s">
        <v>195</v>
      </c>
      <c r="B88" s="146"/>
    </row>
    <row r="89" spans="1:16" ht="18">
      <c r="A89" s="149"/>
      <c r="B89" s="146"/>
    </row>
    <row r="90" spans="1:16" ht="18">
      <c r="A90" s="17"/>
      <c r="B90" s="146"/>
    </row>
    <row r="91" spans="1:16" ht="18">
      <c r="A91" s="26"/>
    </row>
    <row r="92" spans="1:16" ht="18" customHeight="1"/>
    <row r="93" spans="1:16" ht="18" customHeight="1"/>
    <row r="94" spans="1:16" ht="18" customHeight="1"/>
    <row r="96" spans="1:16" ht="18">
      <c r="A96" s="9"/>
    </row>
  </sheetData>
  <mergeCells count="22">
    <mergeCell ref="H26:O27"/>
    <mergeCell ref="H29:O30"/>
    <mergeCell ref="H32:O33"/>
    <mergeCell ref="D14:O15"/>
    <mergeCell ref="H17:O18"/>
    <mergeCell ref="H20:O21"/>
    <mergeCell ref="H23:O24"/>
    <mergeCell ref="F63:I64"/>
    <mergeCell ref="L63:O64"/>
    <mergeCell ref="L35:O36"/>
    <mergeCell ref="L44:O45"/>
    <mergeCell ref="O47:O48"/>
    <mergeCell ref="F59:I60"/>
    <mergeCell ref="L59:O60"/>
    <mergeCell ref="L38:O39"/>
    <mergeCell ref="L41:O42"/>
    <mergeCell ref="F77:I78"/>
    <mergeCell ref="L77:O78"/>
    <mergeCell ref="F68:I69"/>
    <mergeCell ref="L68:O69"/>
    <mergeCell ref="F72:I73"/>
    <mergeCell ref="L72:O73"/>
  </mergeCells>
  <phoneticPr fontId="13" type="noConversion"/>
  <pageMargins left="0.75" right="0.75" top="1" bottom="1" header="0.5" footer="0.5"/>
  <pageSetup paperSize="9" scale="45" orientation="portrait" r:id="rId1"/>
  <headerFooter alignWithMargins="0">
    <oddFooter>&amp;L&amp;F (V1)&amp;C&amp;A&amp;R&amp;D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W118"/>
  <sheetViews>
    <sheetView showGridLines="0" topLeftCell="A82" zoomScale="70" zoomScaleNormal="70" zoomScalePageLayoutView="60" workbookViewId="0">
      <selection activeCell="B118" sqref="B118"/>
    </sheetView>
  </sheetViews>
  <sheetFormatPr defaultRowHeight="12.75"/>
  <cols>
    <col min="2" max="2" width="26.42578125" customWidth="1"/>
    <col min="3" max="3" width="16.140625" customWidth="1"/>
    <col min="5" max="5" width="15.5703125" customWidth="1"/>
    <col min="6" max="6" width="16.5703125" customWidth="1"/>
    <col min="7" max="7" width="3.140625" customWidth="1"/>
    <col min="12" max="12" width="8.7109375" customWidth="1"/>
    <col min="13" max="13" width="8.42578125" customWidth="1"/>
    <col min="15" max="15" width="10" bestFit="1" customWidth="1"/>
  </cols>
  <sheetData>
    <row r="2" spans="1:18" ht="18">
      <c r="A2" s="25" t="s">
        <v>26</v>
      </c>
    </row>
    <row r="3" spans="1:18" ht="18">
      <c r="A3" s="25"/>
      <c r="L3" s="61"/>
    </row>
    <row r="4" spans="1:18" ht="18">
      <c r="A4" s="9" t="s">
        <v>114</v>
      </c>
      <c r="H4" s="239">
        <f>'Page 1'!F59</f>
        <v>0</v>
      </c>
      <c r="I4" s="240"/>
      <c r="J4" s="240"/>
      <c r="K4" s="241"/>
      <c r="L4" s="68">
        <v>6</v>
      </c>
      <c r="M4" s="59"/>
      <c r="N4" s="239">
        <f>'Page 1'!L59</f>
        <v>0</v>
      </c>
      <c r="O4" s="240"/>
      <c r="P4" s="240"/>
      <c r="Q4" s="241"/>
      <c r="R4" s="11" t="s">
        <v>78</v>
      </c>
    </row>
    <row r="5" spans="1:18" ht="18">
      <c r="A5" s="25"/>
      <c r="H5" s="242"/>
      <c r="I5" s="243"/>
      <c r="J5" s="243"/>
      <c r="K5" s="244"/>
      <c r="L5" s="68"/>
      <c r="M5" s="59"/>
      <c r="N5" s="242"/>
      <c r="O5" s="243"/>
      <c r="P5" s="243"/>
      <c r="Q5" s="244"/>
      <c r="R5" s="11"/>
    </row>
    <row r="6" spans="1:18" ht="18">
      <c r="A6" s="146"/>
      <c r="B6" s="146"/>
      <c r="H6" s="55"/>
      <c r="I6" s="55"/>
      <c r="J6" s="55"/>
      <c r="K6" s="55"/>
      <c r="L6" s="69"/>
      <c r="M6" s="55"/>
      <c r="N6" s="55"/>
      <c r="O6" s="55"/>
      <c r="P6" s="55"/>
      <c r="Q6" s="55"/>
      <c r="R6" s="11"/>
    </row>
    <row r="7" spans="1:18" ht="18">
      <c r="A7" s="146"/>
      <c r="B7" s="146"/>
      <c r="H7" s="55"/>
      <c r="I7" s="55"/>
      <c r="J7" s="55"/>
      <c r="K7" s="55"/>
      <c r="L7" s="69"/>
      <c r="M7" s="55"/>
      <c r="N7" s="55"/>
      <c r="O7" s="55"/>
      <c r="P7" s="55"/>
      <c r="Q7" s="55"/>
      <c r="R7" s="11"/>
    </row>
    <row r="8" spans="1:18" ht="18">
      <c r="A8" s="17" t="s">
        <v>115</v>
      </c>
      <c r="B8" s="146"/>
      <c r="H8" s="227"/>
      <c r="I8" s="228"/>
      <c r="J8" s="228"/>
      <c r="K8" s="229"/>
      <c r="L8" s="70">
        <v>7</v>
      </c>
      <c r="M8" s="57"/>
      <c r="N8" s="227"/>
      <c r="O8" s="228"/>
      <c r="P8" s="228"/>
      <c r="Q8" s="229"/>
      <c r="R8" s="11" t="s">
        <v>79</v>
      </c>
    </row>
    <row r="9" spans="1:18" ht="18">
      <c r="A9" s="17" t="s">
        <v>217</v>
      </c>
      <c r="B9" s="146"/>
      <c r="H9" s="230"/>
      <c r="I9" s="231"/>
      <c r="J9" s="231"/>
      <c r="K9" s="232"/>
      <c r="L9" s="70"/>
      <c r="M9" s="57"/>
      <c r="N9" s="230"/>
      <c r="O9" s="231"/>
      <c r="P9" s="231"/>
      <c r="Q9" s="232"/>
      <c r="R9" s="11"/>
    </row>
    <row r="10" spans="1:18" ht="18">
      <c r="A10" s="17" t="s">
        <v>218</v>
      </c>
      <c r="B10" s="146"/>
      <c r="H10" s="103"/>
      <c r="I10" s="103"/>
      <c r="J10" s="103"/>
      <c r="K10" s="103"/>
      <c r="L10" s="71"/>
      <c r="M10" s="57"/>
      <c r="N10" s="103"/>
      <c r="O10" s="103"/>
      <c r="P10" s="103"/>
      <c r="Q10" s="103"/>
      <c r="R10" s="11"/>
    </row>
    <row r="11" spans="1:18" ht="18">
      <c r="A11" s="17" t="s">
        <v>125</v>
      </c>
      <c r="B11" s="146"/>
      <c r="H11" s="103"/>
      <c r="I11" s="103"/>
      <c r="J11" s="103"/>
      <c r="K11" s="103"/>
      <c r="L11" s="71"/>
      <c r="M11" s="57"/>
      <c r="N11" s="103"/>
      <c r="O11" s="103"/>
      <c r="P11" s="103"/>
      <c r="Q11" s="103"/>
      <c r="R11" s="11"/>
    </row>
    <row r="12" spans="1:18" ht="18">
      <c r="A12" s="146"/>
      <c r="B12" s="146"/>
      <c r="H12" s="103"/>
      <c r="I12" s="103"/>
      <c r="J12" s="103"/>
      <c r="K12" s="103"/>
      <c r="L12" s="71"/>
      <c r="M12" s="57"/>
      <c r="N12" s="103"/>
      <c r="O12" s="103"/>
      <c r="P12" s="103"/>
      <c r="Q12" s="103"/>
      <c r="R12" s="11"/>
    </row>
    <row r="13" spans="1:18" ht="18">
      <c r="A13" s="17" t="s">
        <v>86</v>
      </c>
      <c r="B13" s="146"/>
      <c r="H13" s="211" t="e">
        <f>H8*'Page 1'!F77</f>
        <v>#DIV/0!</v>
      </c>
      <c r="I13" s="212"/>
      <c r="J13" s="212"/>
      <c r="K13" s="213"/>
      <c r="L13" s="70">
        <v>8</v>
      </c>
      <c r="M13" s="57"/>
      <c r="N13" s="211" t="e">
        <f>N8*'Page 1'!L77</f>
        <v>#DIV/0!</v>
      </c>
      <c r="O13" s="212"/>
      <c r="P13" s="212"/>
      <c r="Q13" s="213"/>
      <c r="R13" s="11" t="s">
        <v>80</v>
      </c>
    </row>
    <row r="14" spans="1:18" ht="18">
      <c r="A14" s="17"/>
      <c r="B14" s="146"/>
      <c r="H14" s="214"/>
      <c r="I14" s="215"/>
      <c r="J14" s="215"/>
      <c r="K14" s="216"/>
      <c r="L14" s="70"/>
      <c r="M14" s="57"/>
      <c r="N14" s="214"/>
      <c r="O14" s="215"/>
      <c r="P14" s="215"/>
      <c r="Q14" s="216"/>
      <c r="R14" s="12"/>
    </row>
    <row r="15" spans="1:18" ht="18">
      <c r="A15" s="17"/>
      <c r="B15" s="146"/>
      <c r="H15" s="56"/>
      <c r="I15" s="56"/>
      <c r="J15" s="56"/>
      <c r="K15" s="56"/>
      <c r="L15" s="72"/>
      <c r="M15" s="55"/>
      <c r="N15" s="56"/>
      <c r="O15" s="56"/>
      <c r="P15" s="56"/>
      <c r="Q15" s="56"/>
    </row>
    <row r="16" spans="1:18" ht="18">
      <c r="A16" s="17"/>
      <c r="B16" s="146"/>
      <c r="H16" s="56"/>
      <c r="I16" s="56"/>
      <c r="J16" s="56"/>
      <c r="K16" s="56"/>
      <c r="L16" s="56"/>
      <c r="M16" s="55"/>
      <c r="N16" s="56"/>
      <c r="O16" s="56"/>
      <c r="P16" s="56"/>
      <c r="Q16" s="56"/>
    </row>
    <row r="17" spans="1:18" ht="18">
      <c r="A17" s="17" t="s">
        <v>219</v>
      </c>
      <c r="B17" s="146"/>
      <c r="H17" s="56"/>
      <c r="I17" s="56"/>
      <c r="J17" s="56"/>
      <c r="K17" s="211" t="e">
        <f>H13+N13</f>
        <v>#DIV/0!</v>
      </c>
      <c r="L17" s="212"/>
      <c r="M17" s="212"/>
      <c r="N17" s="213"/>
      <c r="O17" s="54">
        <v>9</v>
      </c>
      <c r="P17" s="56"/>
      <c r="Q17" s="56"/>
    </row>
    <row r="18" spans="1:18" ht="18">
      <c r="A18" s="17"/>
      <c r="B18" s="146"/>
      <c r="H18" s="56"/>
      <c r="I18" s="56"/>
      <c r="J18" s="56"/>
      <c r="K18" s="214"/>
      <c r="L18" s="215"/>
      <c r="M18" s="215"/>
      <c r="N18" s="216"/>
      <c r="O18" s="56"/>
      <c r="P18" s="56"/>
      <c r="Q18" s="56"/>
    </row>
    <row r="19" spans="1:18" ht="18">
      <c r="A19" s="17"/>
      <c r="B19" s="146"/>
      <c r="H19" s="56"/>
      <c r="I19" s="56"/>
      <c r="J19" s="56"/>
      <c r="K19" s="56"/>
      <c r="L19" s="56"/>
      <c r="M19" s="55"/>
      <c r="N19" s="56"/>
      <c r="O19" s="56"/>
      <c r="P19" s="56"/>
      <c r="Q19" s="56"/>
    </row>
    <row r="20" spans="1:18" ht="18">
      <c r="A20" s="17" t="s">
        <v>234</v>
      </c>
      <c r="B20" s="146"/>
      <c r="H20" s="56"/>
      <c r="I20" s="56"/>
      <c r="J20" s="56"/>
      <c r="K20" s="211" t="e">
        <f>'Page 4'!K31</f>
        <v>#DIV/0!</v>
      </c>
      <c r="L20" s="212"/>
      <c r="M20" s="212"/>
      <c r="N20" s="213"/>
      <c r="O20" s="54">
        <v>10</v>
      </c>
      <c r="P20" s="56"/>
      <c r="Q20" s="56"/>
    </row>
    <row r="21" spans="1:18" ht="18">
      <c r="A21" s="17"/>
      <c r="B21" s="146"/>
      <c r="H21" s="56"/>
      <c r="I21" s="56"/>
      <c r="J21" s="56"/>
      <c r="K21" s="214"/>
      <c r="L21" s="215"/>
      <c r="M21" s="215"/>
      <c r="N21" s="216"/>
      <c r="O21" s="56"/>
      <c r="P21" s="56"/>
      <c r="Q21" s="56"/>
    </row>
    <row r="22" spans="1:18" ht="18">
      <c r="A22" s="17"/>
      <c r="B22" s="146"/>
      <c r="H22" s="56"/>
      <c r="I22" s="56"/>
      <c r="J22" s="56"/>
      <c r="K22" s="56"/>
      <c r="L22" s="56"/>
      <c r="M22" s="55"/>
      <c r="N22" s="56"/>
      <c r="O22" s="56"/>
      <c r="P22" s="56"/>
      <c r="Q22" s="56"/>
    </row>
    <row r="23" spans="1:18" ht="18">
      <c r="A23" s="17" t="s">
        <v>220</v>
      </c>
      <c r="B23" s="146"/>
      <c r="H23" s="56"/>
      <c r="I23" s="56"/>
      <c r="J23" s="56"/>
      <c r="K23" s="211" t="e">
        <f>K17+K20</f>
        <v>#DIV/0!</v>
      </c>
      <c r="L23" s="212"/>
      <c r="M23" s="212"/>
      <c r="N23" s="213"/>
      <c r="O23" s="54">
        <v>11</v>
      </c>
      <c r="P23" s="56"/>
      <c r="Q23" s="56"/>
    </row>
    <row r="24" spans="1:18" ht="18">
      <c r="A24" s="17"/>
      <c r="B24" s="146"/>
      <c r="H24" s="56"/>
      <c r="I24" s="56"/>
      <c r="J24" s="56"/>
      <c r="K24" s="214"/>
      <c r="L24" s="215"/>
      <c r="M24" s="215"/>
      <c r="N24" s="216"/>
      <c r="O24" s="56"/>
      <c r="P24" s="56"/>
      <c r="Q24" s="56"/>
    </row>
    <row r="25" spans="1:18" ht="18">
      <c r="A25" s="146"/>
      <c r="B25" s="146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8" ht="18">
      <c r="A26" s="148" t="s">
        <v>128</v>
      </c>
      <c r="B26" s="146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8" ht="18">
      <c r="A27" s="148"/>
      <c r="B27" s="146"/>
      <c r="F27" s="5" t="s">
        <v>139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8" ht="18">
      <c r="A28" s="146"/>
      <c r="B28" s="146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8" ht="18">
      <c r="A29" s="17" t="s">
        <v>103</v>
      </c>
      <c r="B29" s="146"/>
      <c r="H29" s="227"/>
      <c r="I29" s="228"/>
      <c r="J29" s="228"/>
      <c r="K29" s="229"/>
      <c r="L29" s="67">
        <v>12</v>
      </c>
      <c r="M29" s="57"/>
      <c r="N29" s="227"/>
      <c r="O29" s="228"/>
      <c r="P29" s="228"/>
      <c r="Q29" s="229"/>
      <c r="R29" s="11" t="s">
        <v>81</v>
      </c>
    </row>
    <row r="30" spans="1:18" ht="18">
      <c r="A30" s="149" t="s">
        <v>27</v>
      </c>
      <c r="B30" s="146"/>
      <c r="H30" s="230"/>
      <c r="I30" s="231"/>
      <c r="J30" s="231"/>
      <c r="K30" s="232"/>
      <c r="L30" s="65"/>
      <c r="M30" s="57"/>
      <c r="N30" s="230"/>
      <c r="O30" s="231"/>
      <c r="P30" s="231"/>
      <c r="Q30" s="232"/>
      <c r="R30" s="63"/>
    </row>
    <row r="31" spans="1:18" ht="18">
      <c r="A31" s="17" t="s">
        <v>221</v>
      </c>
      <c r="B31" s="146"/>
      <c r="H31" s="103"/>
      <c r="I31" s="103"/>
      <c r="J31" s="103"/>
      <c r="K31" s="103"/>
      <c r="L31" s="65"/>
      <c r="M31" s="57"/>
      <c r="N31" s="103"/>
      <c r="O31" s="103"/>
      <c r="P31" s="103"/>
      <c r="Q31" s="103"/>
      <c r="R31" s="63"/>
    </row>
    <row r="32" spans="1:18" ht="18">
      <c r="A32" s="146"/>
      <c r="B32" s="146"/>
      <c r="H32" s="103"/>
      <c r="I32" s="103"/>
      <c r="J32" s="103"/>
      <c r="K32" s="103"/>
      <c r="L32" s="65"/>
      <c r="M32" s="57"/>
      <c r="N32" s="103"/>
      <c r="O32" s="103"/>
      <c r="P32" s="103"/>
      <c r="Q32" s="103"/>
      <c r="R32" s="63"/>
    </row>
    <row r="33" spans="1:18" ht="18">
      <c r="A33" s="146"/>
      <c r="B33" s="146"/>
      <c r="H33" s="103"/>
      <c r="I33" s="103"/>
      <c r="J33" s="103"/>
      <c r="K33" s="103"/>
      <c r="L33" s="65"/>
      <c r="M33" s="62"/>
      <c r="N33" s="103"/>
      <c r="O33" s="103"/>
      <c r="P33" s="103"/>
      <c r="Q33" s="103"/>
      <c r="R33" s="63"/>
    </row>
    <row r="34" spans="1:18" ht="18">
      <c r="A34" s="17" t="s">
        <v>165</v>
      </c>
      <c r="B34" s="146"/>
      <c r="H34" s="211" t="e">
        <f>H29*'Page 1'!F77</f>
        <v>#DIV/0!</v>
      </c>
      <c r="I34" s="212"/>
      <c r="J34" s="212"/>
      <c r="K34" s="213"/>
      <c r="L34" s="67">
        <v>13</v>
      </c>
      <c r="M34" s="62"/>
      <c r="N34" s="211" t="e">
        <f>N29*'Page 1'!L77</f>
        <v>#DIV/0!</v>
      </c>
      <c r="O34" s="212"/>
      <c r="P34" s="212"/>
      <c r="Q34" s="213"/>
      <c r="R34" s="11" t="s">
        <v>82</v>
      </c>
    </row>
    <row r="35" spans="1:18" ht="18">
      <c r="A35" s="17" t="s">
        <v>250</v>
      </c>
      <c r="B35" s="146"/>
      <c r="H35" s="214"/>
      <c r="I35" s="215"/>
      <c r="J35" s="215"/>
      <c r="K35" s="216"/>
      <c r="L35" s="65"/>
      <c r="M35" s="62"/>
      <c r="N35" s="214"/>
      <c r="O35" s="215"/>
      <c r="P35" s="215"/>
      <c r="Q35" s="216"/>
      <c r="R35" s="63"/>
    </row>
    <row r="36" spans="1:18" ht="18">
      <c r="A36" s="17" t="s">
        <v>28</v>
      </c>
      <c r="B36" s="146"/>
      <c r="H36" s="104"/>
      <c r="I36" s="104"/>
      <c r="J36" s="104"/>
      <c r="K36" s="104"/>
      <c r="L36" s="66"/>
      <c r="M36" s="59"/>
      <c r="N36" s="104"/>
      <c r="O36" s="104"/>
      <c r="P36" s="104"/>
      <c r="Q36" s="104"/>
      <c r="R36" s="63"/>
    </row>
    <row r="37" spans="1:18" ht="18">
      <c r="A37" s="146"/>
      <c r="B37" s="146"/>
      <c r="H37" s="104"/>
      <c r="I37" s="104"/>
      <c r="J37" s="104"/>
      <c r="K37" s="104"/>
      <c r="L37" s="66"/>
      <c r="M37" s="59"/>
      <c r="N37" s="104"/>
      <c r="O37" s="104"/>
      <c r="P37" s="104"/>
      <c r="Q37" s="104"/>
      <c r="R37" s="63"/>
    </row>
    <row r="38" spans="1:18" ht="18">
      <c r="A38" s="146"/>
      <c r="B38" s="146"/>
      <c r="H38" s="104"/>
      <c r="I38" s="104"/>
      <c r="J38" s="104"/>
      <c r="K38" s="104"/>
      <c r="L38" s="66"/>
      <c r="M38" s="55"/>
      <c r="N38" s="104"/>
      <c r="O38" s="104"/>
      <c r="P38" s="104"/>
      <c r="Q38" s="104"/>
      <c r="R38" s="63"/>
    </row>
    <row r="39" spans="1:18" ht="18">
      <c r="A39" s="17" t="s">
        <v>117</v>
      </c>
      <c r="B39" s="146"/>
      <c r="H39" s="227"/>
      <c r="I39" s="228"/>
      <c r="J39" s="228"/>
      <c r="K39" s="229"/>
      <c r="L39" s="66">
        <v>14</v>
      </c>
      <c r="M39" s="55"/>
      <c r="N39" s="227"/>
      <c r="O39" s="228"/>
      <c r="P39" s="228"/>
      <c r="Q39" s="229"/>
      <c r="R39" s="11" t="s">
        <v>110</v>
      </c>
    </row>
    <row r="40" spans="1:18" ht="18">
      <c r="A40" s="17" t="s">
        <v>173</v>
      </c>
      <c r="B40" s="146"/>
      <c r="H40" s="230"/>
      <c r="I40" s="231"/>
      <c r="J40" s="231"/>
      <c r="K40" s="232"/>
      <c r="L40" s="66"/>
      <c r="M40" s="55"/>
      <c r="N40" s="230"/>
      <c r="O40" s="231"/>
      <c r="P40" s="231"/>
      <c r="Q40" s="232"/>
      <c r="R40" s="63"/>
    </row>
    <row r="41" spans="1:18" ht="18">
      <c r="A41" s="146"/>
      <c r="B41" s="146"/>
      <c r="H41" s="103"/>
      <c r="I41" s="103"/>
      <c r="J41" s="103"/>
      <c r="K41" s="103"/>
      <c r="L41" s="66"/>
      <c r="M41" s="55"/>
      <c r="N41" s="103"/>
      <c r="O41" s="103"/>
      <c r="P41" s="103"/>
      <c r="Q41" s="103"/>
      <c r="R41" s="63"/>
    </row>
    <row r="42" spans="1:18" ht="18">
      <c r="A42" s="146"/>
      <c r="B42" s="146"/>
      <c r="H42" s="103"/>
      <c r="I42" s="103"/>
      <c r="J42" s="103"/>
      <c r="K42" s="103"/>
      <c r="L42" s="66"/>
      <c r="M42" s="55"/>
      <c r="N42" s="103"/>
      <c r="O42" s="103"/>
      <c r="P42" s="103"/>
      <c r="Q42" s="103"/>
      <c r="R42" s="63"/>
    </row>
    <row r="43" spans="1:18" ht="18">
      <c r="A43" s="150" t="s">
        <v>251</v>
      </c>
      <c r="B43" s="146"/>
      <c r="H43" s="211" t="e">
        <f>IF(H34&lt;H39,H34, H39)</f>
        <v>#DIV/0!</v>
      </c>
      <c r="I43" s="222"/>
      <c r="J43" s="222"/>
      <c r="K43" s="223"/>
      <c r="L43" s="66">
        <v>15</v>
      </c>
      <c r="M43" s="55"/>
      <c r="N43" s="211" t="e">
        <f>IF(N34&lt;N39,N34, N39)</f>
        <v>#DIV/0!</v>
      </c>
      <c r="O43" s="222"/>
      <c r="P43" s="222"/>
      <c r="Q43" s="223"/>
      <c r="R43" s="11" t="s">
        <v>83</v>
      </c>
    </row>
    <row r="44" spans="1:18" ht="18">
      <c r="A44" s="149" t="s">
        <v>109</v>
      </c>
      <c r="B44" s="146"/>
      <c r="H44" s="224"/>
      <c r="I44" s="225"/>
      <c r="J44" s="225"/>
      <c r="K44" s="226"/>
      <c r="L44" s="66"/>
      <c r="M44" s="55"/>
      <c r="N44" s="224"/>
      <c r="O44" s="225"/>
      <c r="P44" s="225"/>
      <c r="Q44" s="226"/>
      <c r="R44" s="63"/>
    </row>
    <row r="45" spans="1:18" ht="18">
      <c r="A45" s="146"/>
      <c r="B45" s="146"/>
      <c r="H45" s="105"/>
      <c r="I45" s="105"/>
      <c r="J45" s="105"/>
      <c r="K45" s="105"/>
      <c r="L45" s="80"/>
      <c r="M45" s="81"/>
      <c r="N45" s="105"/>
      <c r="O45" s="105"/>
      <c r="P45" s="105"/>
      <c r="Q45" s="105"/>
      <c r="R45" s="63"/>
    </row>
    <row r="46" spans="1:18" ht="18">
      <c r="A46" s="146"/>
      <c r="B46" s="146"/>
      <c r="H46" s="103"/>
      <c r="I46" s="103"/>
      <c r="J46" s="103"/>
      <c r="K46" s="103"/>
      <c r="L46" s="66"/>
      <c r="M46" s="55"/>
      <c r="N46" s="103"/>
      <c r="O46" s="103"/>
      <c r="P46" s="103"/>
      <c r="Q46" s="103"/>
      <c r="R46" s="63"/>
    </row>
    <row r="47" spans="1:18" ht="18">
      <c r="A47" s="17" t="s">
        <v>222</v>
      </c>
      <c r="B47" s="146"/>
      <c r="H47" s="233"/>
      <c r="I47" s="234"/>
      <c r="J47" s="234"/>
      <c r="K47" s="235"/>
      <c r="L47" s="66">
        <v>16</v>
      </c>
      <c r="M47" s="55"/>
    </row>
    <row r="48" spans="1:18" ht="18">
      <c r="A48" s="17" t="s">
        <v>252</v>
      </c>
      <c r="B48" s="146"/>
      <c r="H48" s="236"/>
      <c r="I48" s="237"/>
      <c r="J48" s="237"/>
      <c r="K48" s="238"/>
      <c r="L48" s="64"/>
      <c r="M48" s="55"/>
    </row>
    <row r="49" spans="1:18" ht="18">
      <c r="A49" s="17" t="s">
        <v>196</v>
      </c>
      <c r="B49" s="146"/>
      <c r="H49" s="106"/>
      <c r="I49" s="106"/>
      <c r="J49" s="106"/>
      <c r="K49" s="106"/>
      <c r="L49" s="64"/>
      <c r="M49" s="55"/>
      <c r="N49" s="82"/>
      <c r="O49" s="82"/>
      <c r="P49" s="82"/>
      <c r="Q49" s="82"/>
      <c r="R49" s="63"/>
    </row>
    <row r="50" spans="1:18" ht="18">
      <c r="A50" s="149"/>
      <c r="B50" s="146"/>
      <c r="H50" s="106"/>
      <c r="I50" s="106"/>
      <c r="J50" s="106"/>
      <c r="K50" s="106"/>
      <c r="L50" s="64"/>
      <c r="M50" s="55"/>
      <c r="N50" s="82"/>
      <c r="O50" s="82"/>
      <c r="P50" s="82"/>
      <c r="Q50" s="82"/>
      <c r="R50" s="63"/>
    </row>
    <row r="51" spans="1:18" ht="18">
      <c r="A51" s="17" t="s">
        <v>223</v>
      </c>
      <c r="B51" s="146"/>
      <c r="H51" s="211" t="e">
        <f>IF(H43-H47&lt;0, 0, H43-H47)</f>
        <v>#DIV/0!</v>
      </c>
      <c r="I51" s="222"/>
      <c r="J51" s="222"/>
      <c r="K51" s="223"/>
      <c r="L51" s="80">
        <v>17</v>
      </c>
      <c r="M51" s="55"/>
      <c r="N51" s="82"/>
      <c r="O51" s="82"/>
      <c r="P51" s="82"/>
      <c r="Q51" s="82"/>
      <c r="R51" s="63"/>
    </row>
    <row r="52" spans="1:18" ht="18">
      <c r="A52" s="17" t="s">
        <v>224</v>
      </c>
      <c r="B52" s="146"/>
      <c r="H52" s="224"/>
      <c r="I52" s="225"/>
      <c r="J52" s="225"/>
      <c r="K52" s="226"/>
      <c r="L52" s="83"/>
      <c r="M52" s="55"/>
      <c r="N52" s="82"/>
      <c r="O52" s="82"/>
      <c r="P52" s="82"/>
      <c r="Q52" s="82"/>
      <c r="R52" s="63"/>
    </row>
    <row r="53" spans="1:18" ht="18">
      <c r="A53" s="17" t="s">
        <v>225</v>
      </c>
      <c r="B53" s="146"/>
      <c r="H53" s="105"/>
      <c r="I53" s="105"/>
      <c r="J53" s="105"/>
      <c r="K53" s="105"/>
      <c r="L53" s="83"/>
      <c r="M53" s="55"/>
      <c r="N53" s="82"/>
      <c r="O53" s="82"/>
      <c r="P53" s="82"/>
      <c r="Q53" s="82"/>
      <c r="R53" s="63"/>
    </row>
    <row r="54" spans="1:18" ht="18">
      <c r="A54" s="149"/>
      <c r="B54" s="146"/>
      <c r="H54" s="82"/>
      <c r="I54" s="82"/>
      <c r="J54" s="82"/>
      <c r="K54" s="82"/>
      <c r="L54" s="64"/>
      <c r="M54" s="55"/>
      <c r="N54" s="82"/>
      <c r="O54" s="82"/>
      <c r="P54" s="82"/>
      <c r="Q54" s="82"/>
      <c r="R54" s="63"/>
    </row>
    <row r="55" spans="1:18" ht="18">
      <c r="A55" s="17" t="s">
        <v>226</v>
      </c>
      <c r="B55" s="146"/>
      <c r="H55" s="82"/>
      <c r="I55" s="82"/>
      <c r="J55" s="82"/>
      <c r="K55" s="82"/>
      <c r="L55" s="64"/>
      <c r="M55" s="55"/>
      <c r="N55" s="233"/>
      <c r="O55" s="234"/>
      <c r="P55" s="234"/>
      <c r="Q55" s="235"/>
      <c r="R55" s="11" t="s">
        <v>141</v>
      </c>
    </row>
    <row r="56" spans="1:18" ht="18">
      <c r="A56" s="17" t="s">
        <v>253</v>
      </c>
      <c r="B56" s="146"/>
      <c r="H56" s="82"/>
      <c r="I56" s="82"/>
      <c r="J56" s="82"/>
      <c r="K56" s="82"/>
      <c r="L56" s="64"/>
      <c r="M56" s="55"/>
      <c r="N56" s="236"/>
      <c r="O56" s="237"/>
      <c r="P56" s="237"/>
      <c r="Q56" s="238"/>
      <c r="R56" s="63"/>
    </row>
    <row r="57" spans="1:18" ht="18">
      <c r="A57" s="17" t="s">
        <v>254</v>
      </c>
      <c r="B57" s="146"/>
      <c r="H57" s="82"/>
      <c r="I57" s="82"/>
      <c r="J57" s="82"/>
      <c r="K57" s="82"/>
      <c r="L57" s="83"/>
      <c r="M57" s="81"/>
      <c r="N57" s="106"/>
      <c r="O57" s="106"/>
      <c r="P57" s="106"/>
      <c r="Q57" s="106"/>
      <c r="R57" s="63"/>
    </row>
    <row r="58" spans="1:18" ht="18">
      <c r="A58" s="149"/>
      <c r="B58" s="146"/>
      <c r="H58" s="82"/>
      <c r="I58" s="82"/>
      <c r="J58" s="82"/>
      <c r="K58" s="82"/>
      <c r="L58" s="83"/>
      <c r="M58" s="81"/>
      <c r="N58" s="106"/>
      <c r="O58" s="106"/>
      <c r="P58" s="106"/>
      <c r="Q58" s="106"/>
      <c r="R58" s="63"/>
    </row>
    <row r="59" spans="1:18" ht="18">
      <c r="A59" s="17" t="s">
        <v>147</v>
      </c>
      <c r="B59" s="146"/>
      <c r="M59" s="81"/>
      <c r="N59" s="211" t="e">
        <f>IF(N55&lt;N43, N55, N43)</f>
        <v>#DIV/0!</v>
      </c>
      <c r="O59" s="222"/>
      <c r="P59" s="222"/>
      <c r="Q59" s="223"/>
      <c r="R59" s="11" t="s">
        <v>142</v>
      </c>
    </row>
    <row r="60" spans="1:18" ht="18">
      <c r="A60" s="17" t="s">
        <v>227</v>
      </c>
      <c r="B60" s="146"/>
      <c r="M60" s="81"/>
      <c r="N60" s="224"/>
      <c r="O60" s="225"/>
      <c r="P60" s="225"/>
      <c r="Q60" s="226"/>
      <c r="R60" s="63"/>
    </row>
    <row r="61" spans="1:18" ht="18">
      <c r="A61" s="149"/>
      <c r="B61" s="146"/>
      <c r="H61" s="82"/>
      <c r="I61" s="82"/>
      <c r="J61" s="82"/>
      <c r="K61" s="82"/>
      <c r="L61" s="83"/>
      <c r="M61" s="81"/>
      <c r="N61" s="82"/>
      <c r="O61" s="82"/>
      <c r="P61" s="82"/>
      <c r="Q61" s="82"/>
      <c r="R61" s="63"/>
    </row>
    <row r="62" spans="1:18" ht="18">
      <c r="A62" s="149"/>
      <c r="B62" s="146"/>
      <c r="H62" s="82"/>
      <c r="I62" s="82"/>
      <c r="J62" s="82"/>
      <c r="K62" s="82"/>
      <c r="L62" s="83"/>
      <c r="M62" s="81"/>
      <c r="N62" s="82"/>
      <c r="O62" s="82"/>
      <c r="P62" s="82"/>
      <c r="Q62" s="82"/>
      <c r="R62" s="63"/>
    </row>
    <row r="63" spans="1:18" ht="18">
      <c r="A63" s="17" t="s">
        <v>228</v>
      </c>
      <c r="B63" s="146"/>
      <c r="H63" s="84"/>
      <c r="I63" s="84"/>
      <c r="J63" s="84"/>
      <c r="K63" s="211" t="e">
        <f>H51+N59</f>
        <v>#DIV/0!</v>
      </c>
      <c r="L63" s="217"/>
      <c r="M63" s="217"/>
      <c r="N63" s="218"/>
      <c r="O63" s="85">
        <v>18</v>
      </c>
      <c r="P63" s="81"/>
      <c r="Q63" s="81"/>
      <c r="R63" s="26"/>
    </row>
    <row r="64" spans="1:18" ht="18">
      <c r="A64" s="146"/>
      <c r="B64" s="146"/>
      <c r="H64" s="55"/>
      <c r="I64" s="55"/>
      <c r="J64" s="55"/>
      <c r="K64" s="219"/>
      <c r="L64" s="220"/>
      <c r="M64" s="220"/>
      <c r="N64" s="221"/>
      <c r="O64" s="55"/>
      <c r="P64" s="55"/>
      <c r="Q64" s="55"/>
    </row>
    <row r="65" spans="1:17" ht="18">
      <c r="A65" s="146"/>
      <c r="B65" s="146"/>
      <c r="H65" s="55"/>
      <c r="I65" s="55"/>
      <c r="J65" s="55"/>
      <c r="K65" s="107"/>
      <c r="L65" s="107"/>
      <c r="M65" s="107"/>
      <c r="N65" s="107"/>
      <c r="O65" s="55"/>
      <c r="P65" s="55"/>
      <c r="Q65" s="55"/>
    </row>
    <row r="66" spans="1:17" ht="18">
      <c r="A66" s="17" t="s">
        <v>235</v>
      </c>
      <c r="B66" s="146"/>
      <c r="H66" s="84"/>
      <c r="I66" s="84"/>
      <c r="J66" s="84"/>
      <c r="K66" s="211" t="e">
        <f>'Page 4'!K64</f>
        <v>#DIV/0!</v>
      </c>
      <c r="L66" s="217"/>
      <c r="M66" s="217"/>
      <c r="N66" s="218"/>
      <c r="O66" s="85">
        <v>19</v>
      </c>
      <c r="P66" s="55"/>
      <c r="Q66" s="55"/>
    </row>
    <row r="67" spans="1:17" ht="18">
      <c r="A67" s="17"/>
      <c r="B67" s="146"/>
      <c r="H67" s="55"/>
      <c r="I67" s="55"/>
      <c r="J67" s="55"/>
      <c r="K67" s="219"/>
      <c r="L67" s="220"/>
      <c r="M67" s="220"/>
      <c r="N67" s="221"/>
      <c r="O67" s="55"/>
      <c r="P67" s="55"/>
      <c r="Q67" s="55"/>
    </row>
    <row r="68" spans="1:17" ht="18">
      <c r="A68" s="17"/>
      <c r="B68" s="146"/>
      <c r="H68" s="55"/>
      <c r="I68" s="55"/>
      <c r="J68" s="55"/>
      <c r="K68" s="107"/>
      <c r="L68" s="107"/>
      <c r="M68" s="107"/>
      <c r="N68" s="107"/>
      <c r="O68" s="55"/>
      <c r="P68" s="55"/>
      <c r="Q68" s="55"/>
    </row>
    <row r="69" spans="1:17" ht="18">
      <c r="A69" s="17" t="s">
        <v>229</v>
      </c>
      <c r="B69" s="146"/>
      <c r="H69" s="84"/>
      <c r="I69" s="84"/>
      <c r="J69" s="84"/>
      <c r="K69" s="211" t="e">
        <f>K63+K66</f>
        <v>#DIV/0!</v>
      </c>
      <c r="L69" s="217"/>
      <c r="M69" s="217"/>
      <c r="N69" s="218"/>
      <c r="O69" s="85">
        <v>20</v>
      </c>
      <c r="P69" s="55"/>
      <c r="Q69" s="55"/>
    </row>
    <row r="70" spans="1:17" ht="18">
      <c r="A70" s="146"/>
      <c r="B70" s="146"/>
      <c r="H70" s="55"/>
      <c r="I70" s="55"/>
      <c r="J70" s="55"/>
      <c r="K70" s="219"/>
      <c r="L70" s="220"/>
      <c r="M70" s="220"/>
      <c r="N70" s="221"/>
      <c r="O70" s="55"/>
      <c r="P70" s="55"/>
      <c r="Q70" s="55"/>
    </row>
    <row r="71" spans="1:17" ht="18">
      <c r="A71" s="146"/>
      <c r="B71" s="146"/>
      <c r="H71" s="55"/>
      <c r="I71" s="55"/>
      <c r="J71" s="55"/>
      <c r="K71" s="107"/>
      <c r="L71" s="107"/>
      <c r="M71" s="107"/>
      <c r="N71" s="107"/>
      <c r="O71" s="55"/>
      <c r="P71" s="55"/>
      <c r="Q71" s="55"/>
    </row>
    <row r="72" spans="1:17" ht="18">
      <c r="A72" s="148" t="s">
        <v>47</v>
      </c>
      <c r="B72" s="146"/>
      <c r="H72" s="55"/>
      <c r="I72" s="55"/>
      <c r="J72" s="55"/>
      <c r="K72" s="104"/>
      <c r="L72" s="104"/>
      <c r="M72" s="104"/>
      <c r="N72" s="104"/>
      <c r="O72" s="55"/>
      <c r="P72" s="55"/>
      <c r="Q72" s="55"/>
    </row>
    <row r="73" spans="1:17" ht="18">
      <c r="A73" s="148"/>
      <c r="B73" s="146"/>
      <c r="H73" s="55"/>
      <c r="I73" s="55"/>
      <c r="J73" s="55"/>
      <c r="K73" s="104"/>
      <c r="L73" s="104"/>
      <c r="M73" s="104"/>
      <c r="N73" s="104"/>
      <c r="O73" s="55"/>
      <c r="P73" s="55"/>
      <c r="Q73" s="55"/>
    </row>
    <row r="74" spans="1:17" ht="18">
      <c r="A74" s="146"/>
      <c r="B74" s="146"/>
      <c r="H74" s="55"/>
      <c r="I74" s="55"/>
      <c r="J74" s="55"/>
      <c r="K74" s="104"/>
      <c r="L74" s="104"/>
      <c r="M74" s="104"/>
      <c r="N74" s="104"/>
      <c r="O74" s="55"/>
      <c r="P74" s="55"/>
      <c r="Q74" s="55"/>
    </row>
    <row r="75" spans="1:17" ht="18">
      <c r="A75" s="17" t="s">
        <v>148</v>
      </c>
      <c r="B75" s="146"/>
      <c r="H75" s="55"/>
      <c r="I75" s="55"/>
      <c r="J75" s="55"/>
      <c r="K75" s="211" t="e">
        <f>K69+K23</f>
        <v>#DIV/0!</v>
      </c>
      <c r="L75" s="217"/>
      <c r="M75" s="217"/>
      <c r="N75" s="218"/>
      <c r="O75" s="63">
        <v>21</v>
      </c>
      <c r="Q75" s="55"/>
    </row>
    <row r="76" spans="1:17" ht="18">
      <c r="A76" s="17" t="s">
        <v>230</v>
      </c>
      <c r="B76" s="146"/>
      <c r="H76" s="55"/>
      <c r="I76" s="55"/>
      <c r="J76" s="55"/>
      <c r="K76" s="219"/>
      <c r="L76" s="220"/>
      <c r="M76" s="220"/>
      <c r="N76" s="221"/>
      <c r="O76" s="55"/>
      <c r="Q76" s="55"/>
    </row>
    <row r="77" spans="1:17" ht="18">
      <c r="A77" s="17"/>
      <c r="B77" s="146"/>
      <c r="H77" s="55"/>
      <c r="I77" s="55"/>
      <c r="J77" s="55"/>
      <c r="K77" s="107"/>
      <c r="L77" s="107"/>
      <c r="M77" s="107"/>
      <c r="N77" s="107"/>
      <c r="O77" s="55"/>
      <c r="Q77" s="55"/>
    </row>
    <row r="78" spans="1:17" ht="18">
      <c r="A78" s="17"/>
      <c r="B78" s="146"/>
      <c r="H78" s="55"/>
      <c r="I78" s="55"/>
      <c r="J78" s="55"/>
      <c r="K78" s="107"/>
      <c r="L78" s="107"/>
      <c r="M78" s="107"/>
      <c r="N78" s="107"/>
      <c r="O78" s="55"/>
      <c r="Q78" s="55"/>
    </row>
    <row r="79" spans="1:17" ht="18">
      <c r="A79" s="148" t="s">
        <v>106</v>
      </c>
      <c r="B79" s="146"/>
      <c r="H79" s="55"/>
      <c r="I79" s="55"/>
      <c r="J79" s="55"/>
      <c r="K79" s="107"/>
      <c r="L79" s="107"/>
      <c r="M79" s="107"/>
      <c r="N79" s="107"/>
      <c r="O79" s="55"/>
      <c r="Q79" s="55"/>
    </row>
    <row r="80" spans="1:17" ht="18">
      <c r="A80" s="148"/>
      <c r="B80" s="146"/>
      <c r="H80" s="55"/>
      <c r="I80" s="55"/>
      <c r="J80" s="55"/>
      <c r="K80" s="107"/>
      <c r="L80" s="107"/>
      <c r="M80" s="107"/>
      <c r="N80" s="107"/>
      <c r="O80" s="55"/>
      <c r="Q80" s="55"/>
    </row>
    <row r="81" spans="1:18" ht="18">
      <c r="A81" s="17"/>
      <c r="B81" s="146"/>
      <c r="H81" s="55"/>
      <c r="I81" s="55"/>
      <c r="J81" s="55"/>
      <c r="K81" s="107"/>
      <c r="L81" s="107"/>
      <c r="M81" s="107"/>
      <c r="N81" s="107"/>
      <c r="O81" s="55"/>
      <c r="Q81" s="55"/>
    </row>
    <row r="82" spans="1:18" ht="18">
      <c r="A82" s="17" t="s">
        <v>231</v>
      </c>
      <c r="B82" s="146"/>
      <c r="H82" s="55"/>
      <c r="I82" s="55"/>
      <c r="J82" s="55"/>
      <c r="K82" s="257"/>
      <c r="L82" s="258"/>
      <c r="M82" s="258"/>
      <c r="N82" s="259"/>
      <c r="O82" s="11">
        <v>22</v>
      </c>
      <c r="Q82" s="55"/>
    </row>
    <row r="83" spans="1:18" ht="18">
      <c r="A83" s="17" t="s">
        <v>107</v>
      </c>
      <c r="B83" s="146"/>
      <c r="H83" s="55"/>
      <c r="I83" s="55"/>
      <c r="J83" s="55"/>
      <c r="K83" s="260"/>
      <c r="L83" s="261"/>
      <c r="M83" s="261"/>
      <c r="N83" s="262"/>
      <c r="O83" s="55"/>
      <c r="Q83" s="55"/>
    </row>
    <row r="84" spans="1:18" ht="18">
      <c r="A84" s="17" t="s">
        <v>149</v>
      </c>
      <c r="B84" s="146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8" ht="18">
      <c r="A85" s="149"/>
      <c r="B85" s="146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8">
      <c r="A86" s="146"/>
      <c r="B86" s="146"/>
    </row>
    <row r="87" spans="1:18" ht="18">
      <c r="A87" s="148" t="s">
        <v>105</v>
      </c>
      <c r="B87" s="146"/>
    </row>
    <row r="88" spans="1:18" ht="18">
      <c r="A88" s="148"/>
      <c r="B88" s="146"/>
    </row>
    <row r="89" spans="1:18">
      <c r="A89" s="146"/>
      <c r="B89" s="146"/>
    </row>
    <row r="90" spans="1:18" ht="18">
      <c r="A90" s="149" t="s">
        <v>126</v>
      </c>
      <c r="B90" s="146"/>
      <c r="H90" s="245"/>
      <c r="I90" s="246"/>
      <c r="J90" s="246"/>
      <c r="K90" s="247"/>
      <c r="L90" s="19">
        <v>23</v>
      </c>
      <c r="M90" s="94"/>
      <c r="N90" s="245"/>
      <c r="O90" s="246"/>
      <c r="P90" s="246"/>
      <c r="Q90" s="247"/>
      <c r="R90" s="11" t="s">
        <v>143</v>
      </c>
    </row>
    <row r="91" spans="1:18" ht="18">
      <c r="A91" s="17" t="s">
        <v>232</v>
      </c>
      <c r="B91" s="146"/>
      <c r="H91" s="248"/>
      <c r="I91" s="249"/>
      <c r="J91" s="249"/>
      <c r="K91" s="250"/>
      <c r="L91" s="94"/>
      <c r="M91" s="94"/>
      <c r="N91" s="248"/>
      <c r="O91" s="249"/>
      <c r="P91" s="249"/>
      <c r="Q91" s="250"/>
    </row>
    <row r="92" spans="1:18" ht="18">
      <c r="A92" s="17" t="s">
        <v>127</v>
      </c>
      <c r="B92" s="146"/>
    </row>
    <row r="93" spans="1:18" ht="18">
      <c r="A93" s="17" t="s">
        <v>241</v>
      </c>
      <c r="B93" s="146"/>
    </row>
    <row r="94" spans="1:18" ht="18">
      <c r="A94" s="17" t="s">
        <v>242</v>
      </c>
      <c r="B94" s="146"/>
    </row>
    <row r="95" spans="1:18" ht="18">
      <c r="A95" s="17"/>
      <c r="B95" s="146"/>
    </row>
    <row r="96" spans="1:18" ht="18">
      <c r="A96" s="17"/>
      <c r="B96" s="146"/>
    </row>
    <row r="97" spans="1:23" ht="18">
      <c r="A97" s="17" t="s">
        <v>243</v>
      </c>
      <c r="B97" s="146"/>
      <c r="K97" s="168">
        <f>H90+N90</f>
        <v>0</v>
      </c>
      <c r="L97" s="163"/>
      <c r="M97" s="163"/>
      <c r="N97" s="164"/>
      <c r="O97" s="11">
        <v>24</v>
      </c>
    </row>
    <row r="98" spans="1:23" ht="18">
      <c r="A98" s="146"/>
      <c r="B98" s="146"/>
      <c r="C98" s="26"/>
      <c r="K98" s="165"/>
      <c r="L98" s="166"/>
      <c r="M98" s="166"/>
      <c r="N98" s="167"/>
    </row>
    <row r="99" spans="1:23" ht="18" customHeight="1">
      <c r="A99" s="146"/>
      <c r="B99" s="146"/>
      <c r="K99" s="94"/>
      <c r="L99" s="94"/>
      <c r="M99" s="94"/>
      <c r="N99" s="94"/>
    </row>
    <row r="100" spans="1:23" ht="18" customHeight="1">
      <c r="A100" s="146"/>
      <c r="B100" s="146"/>
      <c r="K100" s="94"/>
      <c r="L100" s="94"/>
      <c r="M100" s="94"/>
      <c r="N100" s="94"/>
    </row>
    <row r="101" spans="1:23" ht="18" customHeight="1">
      <c r="A101" s="17" t="s">
        <v>164</v>
      </c>
      <c r="B101" s="146"/>
      <c r="K101" s="245"/>
      <c r="L101" s="246"/>
      <c r="M101" s="246"/>
      <c r="N101" s="247"/>
      <c r="O101" s="11" t="s">
        <v>163</v>
      </c>
    </row>
    <row r="102" spans="1:23" ht="18" customHeight="1">
      <c r="A102" s="9" t="s">
        <v>166</v>
      </c>
      <c r="C102" s="26"/>
      <c r="K102" s="248"/>
      <c r="L102" s="249"/>
      <c r="M102" s="249"/>
      <c r="N102" s="250"/>
    </row>
    <row r="103" spans="1:23" ht="18" customHeight="1">
      <c r="A103" s="9" t="s">
        <v>184</v>
      </c>
      <c r="C103" s="26"/>
      <c r="K103" s="101"/>
      <c r="L103" s="101"/>
      <c r="M103" s="101"/>
      <c r="N103" s="101"/>
    </row>
    <row r="104" spans="1:23" ht="18" customHeight="1">
      <c r="C104" s="26"/>
      <c r="K104" s="101"/>
      <c r="L104" s="101"/>
      <c r="M104" s="101"/>
      <c r="N104" s="101"/>
    </row>
    <row r="105" spans="1:23" ht="18" customHeight="1"/>
    <row r="106" spans="1:2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</row>
    <row r="107" spans="1:23" ht="18">
      <c r="A107" s="87" t="s">
        <v>236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</row>
    <row r="108" spans="1:23" ht="18">
      <c r="A108" s="88"/>
      <c r="B108" s="86"/>
      <c r="C108" s="86"/>
      <c r="D108" s="86"/>
      <c r="E108" s="86"/>
      <c r="F108" s="86"/>
      <c r="G108" s="86"/>
      <c r="H108" s="86"/>
      <c r="I108" s="86"/>
      <c r="J108" s="86"/>
      <c r="K108" s="86"/>
    </row>
    <row r="109" spans="1:23" ht="18">
      <c r="A109" s="88" t="s">
        <v>121</v>
      </c>
      <c r="B109" s="86"/>
      <c r="C109" s="86"/>
      <c r="D109" s="86"/>
      <c r="E109" s="88" t="s">
        <v>122</v>
      </c>
      <c r="F109" s="86"/>
      <c r="G109" s="86"/>
      <c r="H109" s="86"/>
      <c r="I109" s="86"/>
      <c r="J109" s="86"/>
      <c r="K109" s="86"/>
    </row>
    <row r="110" spans="1:23" ht="18">
      <c r="A110" s="86"/>
      <c r="B110" s="86"/>
      <c r="C110" s="86"/>
      <c r="D110" s="86"/>
      <c r="E110" s="89">
        <f>H4</f>
        <v>0</v>
      </c>
      <c r="F110" s="115" t="s">
        <v>193</v>
      </c>
      <c r="G110" s="90"/>
      <c r="H110" s="90"/>
      <c r="I110" s="90"/>
      <c r="J110" s="255">
        <f>H39</f>
        <v>0</v>
      </c>
      <c r="K110" s="25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 ht="18">
      <c r="A111" s="90" t="s">
        <v>118</v>
      </c>
      <c r="B111" s="86"/>
      <c r="C111" s="91">
        <f>H8</f>
        <v>0</v>
      </c>
      <c r="D111" s="86"/>
      <c r="E111" s="89">
        <f>H4</f>
        <v>0</v>
      </c>
      <c r="F111" s="115" t="s">
        <v>203</v>
      </c>
      <c r="G111" s="90"/>
      <c r="H111" s="90"/>
      <c r="I111" s="90"/>
      <c r="J111" s="255">
        <f>-H47</f>
        <v>0</v>
      </c>
      <c r="K111" s="25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:23" ht="18.75" thickBot="1">
      <c r="A112" s="90" t="s">
        <v>119</v>
      </c>
      <c r="B112" s="86"/>
      <c r="C112" s="92">
        <f>N8</f>
        <v>0</v>
      </c>
      <c r="D112" s="86"/>
      <c r="E112" s="89">
        <f>N4</f>
        <v>0</v>
      </c>
      <c r="F112" s="115" t="s">
        <v>233</v>
      </c>
      <c r="G112" s="90"/>
      <c r="H112" s="90"/>
      <c r="I112" s="90"/>
      <c r="J112" s="251">
        <f>N55</f>
        <v>0</v>
      </c>
      <c r="K112" s="252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:23" ht="18.75" thickBot="1">
      <c r="A113" s="90" t="s">
        <v>120</v>
      </c>
      <c r="B113" s="86"/>
      <c r="C113" s="93">
        <f>SUM(C111:C112)</f>
        <v>0</v>
      </c>
      <c r="D113" s="86"/>
      <c r="E113" s="90" t="s">
        <v>123</v>
      </c>
      <c r="F113" s="90"/>
      <c r="G113" s="90"/>
      <c r="H113" s="90"/>
      <c r="I113" s="90"/>
      <c r="J113" s="253">
        <f>SUM(J110:K112)</f>
        <v>0</v>
      </c>
      <c r="K113" s="254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:23" ht="18.75" thickTop="1">
      <c r="A114" s="86"/>
      <c r="B114" s="86"/>
      <c r="C114" s="86"/>
      <c r="D114" s="86"/>
      <c r="E114" s="90"/>
      <c r="F114" s="90"/>
      <c r="G114" s="90"/>
      <c r="H114" s="90"/>
      <c r="I114" s="90"/>
      <c r="J114" s="90"/>
      <c r="K114" s="90"/>
      <c r="L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:23" ht="18"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:23" ht="18"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3" ht="18"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:23" ht="18"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</sheetData>
  <mergeCells count="34">
    <mergeCell ref="K23:N24"/>
    <mergeCell ref="K66:N67"/>
    <mergeCell ref="K69:N70"/>
    <mergeCell ref="J113:K113"/>
    <mergeCell ref="J110:K110"/>
    <mergeCell ref="J111:K111"/>
    <mergeCell ref="H51:K52"/>
    <mergeCell ref="K101:N102"/>
    <mergeCell ref="K82:N83"/>
    <mergeCell ref="H90:K91"/>
    <mergeCell ref="N90:Q91"/>
    <mergeCell ref="K97:N98"/>
    <mergeCell ref="J112:K112"/>
    <mergeCell ref="H34:K35"/>
    <mergeCell ref="H39:K40"/>
    <mergeCell ref="N39:Q40"/>
    <mergeCell ref="H47:K48"/>
    <mergeCell ref="H4:K5"/>
    <mergeCell ref="N4:Q5"/>
    <mergeCell ref="K17:N18"/>
    <mergeCell ref="H8:K9"/>
    <mergeCell ref="N8:Q9"/>
    <mergeCell ref="H13:K14"/>
    <mergeCell ref="N13:Q14"/>
    <mergeCell ref="K20:N21"/>
    <mergeCell ref="K75:N76"/>
    <mergeCell ref="H43:K44"/>
    <mergeCell ref="H29:K30"/>
    <mergeCell ref="N29:Q30"/>
    <mergeCell ref="N59:Q60"/>
    <mergeCell ref="K63:N64"/>
    <mergeCell ref="N55:Q56"/>
    <mergeCell ref="N34:Q35"/>
    <mergeCell ref="N43:Q44"/>
  </mergeCells>
  <phoneticPr fontId="13" type="noConversion"/>
  <conditionalFormatting sqref="N55:Q56">
    <cfRule type="cellIs" dxfId="3" priority="1" stopIfTrue="1" operator="greaterThan">
      <formula>$N$39</formula>
    </cfRule>
  </conditionalFormatting>
  <conditionalFormatting sqref="H47:K48">
    <cfRule type="cellIs" dxfId="2" priority="2" stopIfTrue="1" operator="greaterThan">
      <formula>$H$39</formula>
    </cfRule>
  </conditionalFormatting>
  <pageMargins left="0.75" right="0.75" top="1" bottom="1" header="0.5" footer="0.5"/>
  <pageSetup paperSize="9" scale="35" orientation="portrait" r:id="rId1"/>
  <headerFooter alignWithMargins="0">
    <oddFooter>&amp;L&amp;F (V1)&amp;C&amp;A&amp;R&amp;D -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P111"/>
  <sheetViews>
    <sheetView showGridLines="0" topLeftCell="A60" zoomScale="70" zoomScaleNormal="70" zoomScalePageLayoutView="60" workbookViewId="0">
      <selection activeCell="E98" sqref="E98"/>
    </sheetView>
  </sheetViews>
  <sheetFormatPr defaultRowHeight="12.75"/>
  <cols>
    <col min="3" max="3" width="28.85546875" customWidth="1"/>
    <col min="4" max="4" width="17.140625" customWidth="1"/>
    <col min="6" max="6" width="12.7109375" customWidth="1"/>
    <col min="7" max="7" width="8.28515625" customWidth="1"/>
    <col min="9" max="9" width="20" customWidth="1"/>
    <col min="10" max="10" width="14.140625" customWidth="1"/>
    <col min="11" max="11" width="8.7109375" customWidth="1"/>
  </cols>
  <sheetData>
    <row r="2" spans="1:15" ht="18">
      <c r="A2" s="25" t="s">
        <v>48</v>
      </c>
    </row>
    <row r="4" spans="1:15" ht="18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ht="18">
      <c r="A5" s="9"/>
      <c r="B5" s="30" t="s">
        <v>29</v>
      </c>
      <c r="C5" s="31"/>
      <c r="D5" s="31"/>
      <c r="E5" s="31"/>
      <c r="F5" s="31"/>
      <c r="G5" s="31"/>
      <c r="H5" s="31"/>
      <c r="I5" s="31"/>
      <c r="J5" s="31"/>
      <c r="K5" s="31"/>
      <c r="L5" s="27"/>
      <c r="M5" s="14"/>
      <c r="N5" s="14"/>
      <c r="O5" s="28"/>
    </row>
    <row r="6" spans="1:15" ht="18">
      <c r="A6" s="9"/>
      <c r="B6" s="151" t="s">
        <v>237</v>
      </c>
      <c r="C6" s="14"/>
      <c r="D6" s="14"/>
      <c r="E6" s="14"/>
      <c r="F6" s="14"/>
      <c r="G6" s="14"/>
      <c r="H6" s="14"/>
      <c r="I6" s="14"/>
      <c r="J6" s="14"/>
      <c r="K6" s="14"/>
      <c r="L6" s="27"/>
      <c r="M6" s="14"/>
      <c r="N6" s="14"/>
      <c r="O6" s="28"/>
    </row>
    <row r="7" spans="1:15" ht="18">
      <c r="A7" s="9"/>
      <c r="B7" s="32" t="s">
        <v>30</v>
      </c>
      <c r="C7" s="14"/>
      <c r="D7" s="14"/>
      <c r="E7" s="14"/>
      <c r="F7" s="14"/>
      <c r="G7" s="14"/>
      <c r="H7" s="14"/>
      <c r="I7" s="14"/>
      <c r="J7" s="14"/>
      <c r="K7" s="14"/>
      <c r="L7" s="32"/>
      <c r="M7" s="14"/>
      <c r="N7" s="14"/>
      <c r="O7" s="28"/>
    </row>
    <row r="8" spans="1:15" ht="18">
      <c r="A8" s="9"/>
      <c r="B8" s="33" t="s">
        <v>31</v>
      </c>
      <c r="C8" s="34"/>
      <c r="D8" s="34"/>
      <c r="E8" s="34"/>
      <c r="F8" s="34"/>
      <c r="G8" s="34"/>
      <c r="H8" s="34"/>
      <c r="I8" s="34"/>
      <c r="J8" s="34"/>
      <c r="K8" s="34"/>
      <c r="L8" s="36"/>
      <c r="M8" s="14"/>
      <c r="N8" s="14"/>
      <c r="O8" s="28"/>
    </row>
    <row r="9" spans="1:15" ht="18">
      <c r="A9" s="9"/>
      <c r="B9" s="36"/>
      <c r="C9" s="14"/>
      <c r="D9" s="14"/>
      <c r="E9" s="14"/>
      <c r="F9" s="14"/>
      <c r="G9" s="14"/>
      <c r="H9" s="14"/>
      <c r="I9" s="14"/>
      <c r="J9" s="14"/>
      <c r="K9" s="14"/>
      <c r="L9" s="36"/>
      <c r="M9" s="14"/>
      <c r="N9" s="14"/>
      <c r="O9" s="28"/>
    </row>
    <row r="10" spans="1:15" ht="18">
      <c r="A10" s="9"/>
      <c r="B10" s="36" t="s">
        <v>162</v>
      </c>
      <c r="C10" s="14"/>
      <c r="D10" s="14"/>
      <c r="E10" s="14"/>
      <c r="F10" s="14"/>
      <c r="G10" s="14"/>
      <c r="H10" s="307" t="e">
        <f>'Page 2'!K75</f>
        <v>#DIV/0!</v>
      </c>
      <c r="I10" s="308"/>
      <c r="J10" s="309"/>
      <c r="K10" s="13">
        <v>25</v>
      </c>
      <c r="L10" s="36"/>
      <c r="M10" s="14"/>
      <c r="N10" s="13"/>
      <c r="O10" s="28"/>
    </row>
    <row r="11" spans="1:15" ht="18">
      <c r="A11" s="9"/>
      <c r="B11" s="36"/>
      <c r="C11" s="14"/>
      <c r="D11" s="14"/>
      <c r="E11" s="14"/>
      <c r="F11" s="14"/>
      <c r="G11" s="14"/>
      <c r="H11" s="310"/>
      <c r="I11" s="311"/>
      <c r="J11" s="312"/>
      <c r="K11" s="13"/>
      <c r="L11" s="36"/>
      <c r="M11" s="14"/>
      <c r="N11" s="14"/>
      <c r="O11" s="28"/>
    </row>
    <row r="12" spans="1:15" ht="18">
      <c r="A12" s="9"/>
      <c r="B12" s="36"/>
      <c r="C12" s="14"/>
      <c r="D12" s="14"/>
      <c r="E12" s="14"/>
      <c r="F12" s="14"/>
      <c r="G12" s="14"/>
      <c r="H12" s="108"/>
      <c r="I12" s="108"/>
      <c r="J12" s="108"/>
      <c r="K12" s="13"/>
      <c r="L12" s="36"/>
      <c r="M12" s="14"/>
      <c r="N12" s="14"/>
      <c r="O12" s="28"/>
    </row>
    <row r="13" spans="1:15" ht="18">
      <c r="A13" s="9"/>
      <c r="B13" s="36" t="s">
        <v>32</v>
      </c>
      <c r="C13" s="14" t="s">
        <v>33</v>
      </c>
      <c r="D13" s="14"/>
      <c r="E13" s="14"/>
      <c r="F13" s="14"/>
      <c r="G13" s="14"/>
      <c r="H13" s="293"/>
      <c r="I13" s="294"/>
      <c r="J13" s="295"/>
      <c r="K13" s="13">
        <v>26</v>
      </c>
      <c r="L13" s="36"/>
      <c r="M13" s="14"/>
      <c r="N13" s="14"/>
      <c r="O13" s="28"/>
    </row>
    <row r="14" spans="1:15" ht="18">
      <c r="A14" s="9"/>
      <c r="B14" s="36"/>
      <c r="C14" s="14"/>
      <c r="D14" s="14"/>
      <c r="E14" s="14"/>
      <c r="F14" s="14"/>
      <c r="G14" s="14"/>
      <c r="H14" s="296"/>
      <c r="I14" s="297"/>
      <c r="J14" s="298"/>
      <c r="K14" s="13"/>
      <c r="L14" s="36"/>
      <c r="M14" s="14"/>
      <c r="N14" s="14"/>
      <c r="O14" s="28"/>
    </row>
    <row r="15" spans="1:15" ht="18">
      <c r="A15" s="9"/>
      <c r="B15" s="36"/>
      <c r="C15" s="14"/>
      <c r="D15" s="14"/>
      <c r="E15" s="14"/>
      <c r="F15" s="14"/>
      <c r="G15" s="14"/>
      <c r="H15" s="108"/>
      <c r="I15" s="108"/>
      <c r="J15" s="108"/>
      <c r="K15" s="13"/>
      <c r="L15" s="36"/>
      <c r="M15" s="14"/>
      <c r="N15" s="14"/>
      <c r="O15" s="28"/>
    </row>
    <row r="16" spans="1:15" ht="18">
      <c r="A16" s="9"/>
      <c r="B16" s="36" t="s">
        <v>32</v>
      </c>
      <c r="C16" s="14" t="s">
        <v>34</v>
      </c>
      <c r="D16" s="14"/>
      <c r="E16" s="14"/>
      <c r="F16" s="14"/>
      <c r="G16" s="14"/>
      <c r="H16" s="293"/>
      <c r="I16" s="294"/>
      <c r="J16" s="295"/>
      <c r="K16" s="13">
        <v>27</v>
      </c>
      <c r="L16" s="36"/>
      <c r="M16" s="14"/>
      <c r="N16" s="14"/>
      <c r="O16" s="28"/>
    </row>
    <row r="17" spans="1:15" ht="18">
      <c r="A17" s="9"/>
      <c r="B17" s="36"/>
      <c r="C17" s="14" t="s">
        <v>35</v>
      </c>
      <c r="D17" s="14"/>
      <c r="E17" s="14"/>
      <c r="F17" s="14"/>
      <c r="G17" s="14"/>
      <c r="H17" s="296"/>
      <c r="I17" s="297"/>
      <c r="J17" s="298"/>
      <c r="K17" s="13"/>
      <c r="L17" s="36"/>
      <c r="M17" s="14"/>
      <c r="N17" s="14"/>
      <c r="O17" s="28"/>
    </row>
    <row r="18" spans="1:15" ht="18">
      <c r="A18" s="9"/>
      <c r="B18" s="27"/>
      <c r="C18" s="28"/>
      <c r="D18" s="28"/>
      <c r="E18" s="28"/>
      <c r="F18" s="28"/>
      <c r="G18" s="14"/>
      <c r="H18" s="108"/>
      <c r="I18" s="108"/>
      <c r="J18" s="108"/>
      <c r="K18" s="13"/>
      <c r="L18" s="36"/>
      <c r="M18" s="14"/>
      <c r="N18" s="14"/>
      <c r="O18" s="28"/>
    </row>
    <row r="19" spans="1:15" ht="18">
      <c r="A19" s="9"/>
      <c r="B19" s="36" t="s">
        <v>32</v>
      </c>
      <c r="C19" s="14" t="s">
        <v>36</v>
      </c>
      <c r="D19" s="14"/>
      <c r="E19" s="14"/>
      <c r="F19" s="14"/>
      <c r="G19" s="14"/>
      <c r="H19" s="293"/>
      <c r="I19" s="294"/>
      <c r="J19" s="295"/>
      <c r="K19" s="13">
        <v>28</v>
      </c>
      <c r="L19" s="36"/>
      <c r="M19" s="14"/>
      <c r="N19" s="14"/>
      <c r="O19" s="28"/>
    </row>
    <row r="20" spans="1:15" ht="18">
      <c r="A20" s="9"/>
      <c r="B20" s="36"/>
      <c r="C20" s="14" t="s">
        <v>37</v>
      </c>
      <c r="D20" s="14"/>
      <c r="E20" s="14"/>
      <c r="F20" s="14"/>
      <c r="G20" s="14"/>
      <c r="H20" s="296"/>
      <c r="I20" s="297"/>
      <c r="J20" s="298"/>
      <c r="K20" s="13"/>
      <c r="L20" s="36"/>
      <c r="M20" s="14"/>
      <c r="N20" s="14"/>
      <c r="O20" s="28"/>
    </row>
    <row r="21" spans="1:15" ht="18">
      <c r="A21" s="9"/>
      <c r="B21" s="36"/>
      <c r="C21" s="14" t="s">
        <v>38</v>
      </c>
      <c r="D21" s="14"/>
      <c r="E21" s="14"/>
      <c r="F21" s="14"/>
      <c r="G21" s="14"/>
      <c r="H21" s="108"/>
      <c r="I21" s="108"/>
      <c r="J21" s="108"/>
      <c r="K21" s="13"/>
      <c r="L21" s="36"/>
      <c r="M21" s="14"/>
      <c r="N21" s="14"/>
      <c r="O21" s="28"/>
    </row>
    <row r="22" spans="1:15" ht="18">
      <c r="A22" s="9"/>
      <c r="B22" s="36"/>
      <c r="C22" s="14"/>
      <c r="D22" s="14"/>
      <c r="E22" s="14"/>
      <c r="F22" s="116" t="s">
        <v>139</v>
      </c>
      <c r="G22" s="14"/>
      <c r="H22" s="108"/>
      <c r="I22" s="108"/>
      <c r="J22" s="108"/>
      <c r="K22" s="13"/>
      <c r="L22" s="36"/>
      <c r="M22" s="14"/>
      <c r="N22" s="14"/>
      <c r="O22" s="28"/>
    </row>
    <row r="23" spans="1:15" ht="18">
      <c r="A23" s="9"/>
      <c r="B23" s="36" t="s">
        <v>32</v>
      </c>
      <c r="C23" s="14" t="s">
        <v>138</v>
      </c>
      <c r="D23" s="14"/>
      <c r="E23" s="14"/>
      <c r="F23" s="14"/>
      <c r="G23" s="14"/>
      <c r="H23" s="293"/>
      <c r="I23" s="294"/>
      <c r="J23" s="295"/>
      <c r="K23" s="13">
        <v>29</v>
      </c>
      <c r="L23" s="36"/>
      <c r="M23" s="14"/>
      <c r="N23" s="14"/>
      <c r="O23" s="28"/>
    </row>
    <row r="24" spans="1:15" ht="18">
      <c r="A24" s="9"/>
      <c r="B24" s="36"/>
      <c r="C24" s="14"/>
      <c r="D24" s="14"/>
      <c r="E24" s="14"/>
      <c r="F24" s="14"/>
      <c r="G24" s="14"/>
      <c r="H24" s="296"/>
      <c r="I24" s="297"/>
      <c r="J24" s="298"/>
      <c r="K24" s="13"/>
      <c r="L24" s="36"/>
      <c r="M24" s="14"/>
      <c r="N24" s="14"/>
      <c r="O24" s="28"/>
    </row>
    <row r="25" spans="1:15" ht="18">
      <c r="A25" s="9"/>
      <c r="B25" s="36"/>
      <c r="C25" s="14"/>
      <c r="D25" s="14"/>
      <c r="E25" s="14"/>
      <c r="F25" s="14"/>
      <c r="G25" s="14"/>
      <c r="H25" s="108"/>
      <c r="I25" s="108"/>
      <c r="J25" s="108"/>
      <c r="K25" s="13"/>
      <c r="L25" s="36"/>
      <c r="M25" s="14"/>
      <c r="N25" s="14"/>
      <c r="O25" s="28"/>
    </row>
    <row r="26" spans="1:15" ht="18">
      <c r="A26" s="9"/>
      <c r="B26" s="36" t="s">
        <v>32</v>
      </c>
      <c r="C26" s="14" t="s">
        <v>39</v>
      </c>
      <c r="D26" s="14"/>
      <c r="E26" s="14"/>
      <c r="F26" s="14"/>
      <c r="G26" s="14"/>
      <c r="H26" s="293"/>
      <c r="I26" s="294"/>
      <c r="J26" s="295"/>
      <c r="K26" s="13">
        <v>30</v>
      </c>
      <c r="L26" s="36"/>
      <c r="M26" s="14"/>
      <c r="N26" s="14"/>
      <c r="O26" s="28"/>
    </row>
    <row r="27" spans="1:15" ht="18">
      <c r="A27" s="9"/>
      <c r="B27" s="36"/>
      <c r="C27" s="14" t="s">
        <v>40</v>
      </c>
      <c r="D27" s="14"/>
      <c r="E27" s="14"/>
      <c r="F27" s="14"/>
      <c r="G27" s="14"/>
      <c r="H27" s="296"/>
      <c r="I27" s="297"/>
      <c r="J27" s="298"/>
      <c r="K27" s="13"/>
      <c r="L27" s="36"/>
      <c r="M27" s="14"/>
      <c r="N27" s="14"/>
      <c r="O27" s="28"/>
    </row>
    <row r="28" spans="1:15" ht="18">
      <c r="A28" s="9"/>
      <c r="B28" s="36"/>
      <c r="C28" s="14" t="s">
        <v>41</v>
      </c>
      <c r="D28" s="14"/>
      <c r="E28" s="14"/>
      <c r="F28" s="14"/>
      <c r="G28" s="14"/>
      <c r="H28" s="108"/>
      <c r="I28" s="108"/>
      <c r="J28" s="108"/>
      <c r="K28" s="13"/>
      <c r="L28" s="36"/>
      <c r="M28" s="14"/>
      <c r="N28" s="14"/>
      <c r="O28" s="28"/>
    </row>
    <row r="29" spans="1:15" ht="18">
      <c r="A29" s="9"/>
      <c r="B29" s="36"/>
      <c r="C29" s="14"/>
      <c r="D29" s="14"/>
      <c r="E29" s="14"/>
      <c r="F29" s="14"/>
      <c r="G29" s="14"/>
      <c r="H29" s="108"/>
      <c r="I29" s="108"/>
      <c r="J29" s="108"/>
      <c r="K29" s="13"/>
      <c r="L29" s="36"/>
      <c r="M29" s="14"/>
      <c r="N29" s="14"/>
      <c r="O29" s="28"/>
    </row>
    <row r="30" spans="1:15" ht="18">
      <c r="A30" s="9"/>
      <c r="B30" s="36" t="s">
        <v>32</v>
      </c>
      <c r="C30" s="14" t="s">
        <v>42</v>
      </c>
      <c r="D30" s="14"/>
      <c r="E30" s="14"/>
      <c r="F30" s="14"/>
      <c r="G30" s="14"/>
      <c r="H30" s="293"/>
      <c r="I30" s="294"/>
      <c r="J30" s="295"/>
      <c r="K30" s="13">
        <v>31</v>
      </c>
      <c r="L30" s="36"/>
      <c r="M30" s="14"/>
      <c r="N30" s="14"/>
      <c r="O30" s="28"/>
    </row>
    <row r="31" spans="1:15" ht="18">
      <c r="A31" s="9"/>
      <c r="B31" s="36"/>
      <c r="C31" s="14" t="s">
        <v>43</v>
      </c>
      <c r="D31" s="14"/>
      <c r="E31" s="14"/>
      <c r="F31" s="14"/>
      <c r="G31" s="14"/>
      <c r="H31" s="296"/>
      <c r="I31" s="297"/>
      <c r="J31" s="298"/>
      <c r="K31" s="13"/>
      <c r="L31" s="36"/>
      <c r="M31" s="14"/>
      <c r="N31" s="14"/>
      <c r="O31" s="28"/>
    </row>
    <row r="32" spans="1:15" ht="18.75" thickBot="1">
      <c r="A32" s="9"/>
      <c r="B32" s="36"/>
      <c r="C32" s="14" t="s">
        <v>44</v>
      </c>
      <c r="D32" s="14"/>
      <c r="E32" s="14"/>
      <c r="F32" s="14"/>
      <c r="G32" s="14"/>
      <c r="H32" s="108"/>
      <c r="I32" s="108"/>
      <c r="J32" s="108"/>
      <c r="K32" s="13"/>
      <c r="L32" s="36"/>
      <c r="M32" s="14"/>
      <c r="N32" s="14"/>
      <c r="O32" s="28"/>
    </row>
    <row r="33" spans="1:15" ht="18">
      <c r="A33" s="9"/>
      <c r="B33" s="32" t="s">
        <v>45</v>
      </c>
      <c r="C33" s="14"/>
      <c r="D33" s="14"/>
      <c r="E33" s="14"/>
      <c r="F33" s="14"/>
      <c r="G33" s="14"/>
      <c r="H33" s="299" t="e">
        <f>SUM(H10:J31)</f>
        <v>#DIV/0!</v>
      </c>
      <c r="I33" s="300"/>
      <c r="J33" s="301"/>
      <c r="K33" s="13">
        <v>32</v>
      </c>
      <c r="L33" s="36"/>
      <c r="M33" s="14"/>
      <c r="N33" s="14"/>
      <c r="O33" s="28"/>
    </row>
    <row r="34" spans="1:15" ht="18.75" thickBot="1">
      <c r="A34" s="9"/>
      <c r="B34" s="32" t="s">
        <v>46</v>
      </c>
      <c r="C34" s="14"/>
      <c r="D34" s="14"/>
      <c r="E34" s="14"/>
      <c r="F34" s="14"/>
      <c r="G34" s="14"/>
      <c r="H34" s="302"/>
      <c r="I34" s="303"/>
      <c r="J34" s="304"/>
      <c r="K34" s="14"/>
      <c r="L34" s="36"/>
      <c r="M34" s="14"/>
      <c r="N34" s="14"/>
      <c r="O34" s="28"/>
    </row>
    <row r="35" spans="1:15" ht="18">
      <c r="A35" s="9"/>
      <c r="B35" s="36"/>
      <c r="C35" s="14"/>
      <c r="D35" s="14"/>
      <c r="E35" s="14"/>
      <c r="F35" s="14"/>
      <c r="G35" s="14"/>
      <c r="H35" s="108"/>
      <c r="I35" s="108"/>
      <c r="J35" s="108"/>
      <c r="K35" s="14"/>
      <c r="L35" s="36"/>
      <c r="M35" s="14"/>
      <c r="N35" s="14"/>
      <c r="O35" s="28"/>
    </row>
    <row r="36" spans="1:15" ht="18">
      <c r="A36" s="9"/>
      <c r="B36" s="36" t="s">
        <v>150</v>
      </c>
      <c r="C36" s="14"/>
      <c r="D36" s="14"/>
      <c r="E36" s="14"/>
      <c r="F36" s="14"/>
      <c r="G36" s="14"/>
      <c r="H36" s="14"/>
      <c r="I36" s="14"/>
      <c r="J36" s="14"/>
      <c r="K36" s="14"/>
      <c r="L36" s="36"/>
      <c r="M36" s="14"/>
      <c r="N36" s="14"/>
      <c r="O36" s="28"/>
    </row>
    <row r="37" spans="1:15" ht="18">
      <c r="A37" s="9"/>
      <c r="B37" s="36" t="s">
        <v>151</v>
      </c>
      <c r="C37" s="14"/>
      <c r="D37" s="14"/>
      <c r="E37" s="14"/>
      <c r="F37" s="14"/>
      <c r="G37" s="14"/>
      <c r="H37" s="14"/>
      <c r="I37" s="14"/>
      <c r="J37" s="14"/>
      <c r="K37" s="14"/>
      <c r="L37" s="36"/>
      <c r="M37" s="14"/>
      <c r="N37" s="14"/>
      <c r="O37" s="28"/>
    </row>
    <row r="38" spans="1:15" ht="18">
      <c r="A38" s="9"/>
      <c r="B38" s="36"/>
      <c r="C38" s="14"/>
      <c r="D38" s="14"/>
      <c r="E38" s="14"/>
      <c r="F38" s="14"/>
      <c r="G38" s="14"/>
      <c r="H38" s="14"/>
      <c r="I38" s="14"/>
      <c r="J38" s="14"/>
      <c r="K38" s="14"/>
      <c r="L38" s="36"/>
      <c r="M38" s="14"/>
      <c r="N38" s="14"/>
      <c r="O38" s="28"/>
    </row>
    <row r="39" spans="1:15" ht="18">
      <c r="A39" s="9"/>
      <c r="B39" s="36"/>
      <c r="C39" s="263" t="s">
        <v>197</v>
      </c>
      <c r="D39" s="264"/>
      <c r="E39" s="14"/>
      <c r="F39" s="14"/>
      <c r="G39" s="14"/>
      <c r="H39" s="289">
        <v>0.05</v>
      </c>
      <c r="I39" s="290"/>
      <c r="J39" s="14"/>
      <c r="K39" s="14"/>
      <c r="L39" s="36"/>
      <c r="M39" s="14"/>
      <c r="N39" s="14"/>
      <c r="O39" s="28"/>
    </row>
    <row r="40" spans="1:15" ht="18">
      <c r="A40" s="9"/>
      <c r="B40" s="36"/>
      <c r="C40" s="264"/>
      <c r="D40" s="264"/>
      <c r="E40" s="14"/>
      <c r="F40" s="14"/>
      <c r="G40" s="14"/>
      <c r="H40" s="291"/>
      <c r="I40" s="292"/>
      <c r="J40" s="14"/>
      <c r="K40" s="14"/>
      <c r="L40" s="36"/>
      <c r="M40" s="14"/>
      <c r="N40" s="14"/>
      <c r="O40" s="28"/>
    </row>
    <row r="41" spans="1:15" ht="18">
      <c r="A41" s="9"/>
      <c r="B41" s="36"/>
      <c r="C41" s="263" t="s">
        <v>255</v>
      </c>
      <c r="D41" s="264"/>
      <c r="E41" s="14"/>
      <c r="F41" s="14"/>
      <c r="G41" s="14"/>
      <c r="H41" s="289">
        <v>5.6000000000000001E-2</v>
      </c>
      <c r="I41" s="290"/>
      <c r="J41" s="14"/>
      <c r="K41" s="14"/>
      <c r="L41" s="36"/>
      <c r="M41" s="14"/>
      <c r="N41" s="14"/>
      <c r="O41" s="28"/>
    </row>
    <row r="42" spans="1:15" ht="18">
      <c r="A42" s="9"/>
      <c r="B42" s="36"/>
      <c r="C42" s="264"/>
      <c r="D42" s="264"/>
      <c r="E42" s="14"/>
      <c r="F42" s="14"/>
      <c r="G42" s="14"/>
      <c r="H42" s="291"/>
      <c r="I42" s="292"/>
      <c r="J42" s="14"/>
      <c r="K42" s="14"/>
      <c r="L42" s="36"/>
      <c r="M42" s="14"/>
      <c r="N42" s="14"/>
      <c r="O42" s="28"/>
    </row>
    <row r="43" spans="1:15" ht="18">
      <c r="A43" s="9"/>
      <c r="B43" s="36"/>
      <c r="C43" s="263" t="s">
        <v>256</v>
      </c>
      <c r="D43" s="264"/>
      <c r="E43" s="14"/>
      <c r="F43" s="14"/>
      <c r="G43" s="14"/>
      <c r="H43" s="289">
        <v>7.0999999999999994E-2</v>
      </c>
      <c r="I43" s="290"/>
      <c r="J43" s="14"/>
      <c r="K43" s="14"/>
      <c r="L43" s="36"/>
      <c r="M43" s="14"/>
      <c r="N43" s="14"/>
      <c r="O43" s="28"/>
    </row>
    <row r="44" spans="1:15" ht="18">
      <c r="A44" s="9"/>
      <c r="B44" s="36"/>
      <c r="C44" s="264"/>
      <c r="D44" s="264"/>
      <c r="E44" s="14"/>
      <c r="F44" s="14"/>
      <c r="G44" s="14"/>
      <c r="H44" s="305"/>
      <c r="I44" s="306"/>
      <c r="J44" s="14"/>
      <c r="K44" s="14"/>
      <c r="L44" s="36"/>
      <c r="M44" s="14"/>
      <c r="N44" s="14"/>
      <c r="O44" s="28"/>
    </row>
    <row r="45" spans="1:15" ht="18">
      <c r="A45" s="9"/>
      <c r="B45" s="36"/>
      <c r="C45" s="263" t="s">
        <v>198</v>
      </c>
      <c r="D45" s="264"/>
      <c r="E45" s="14"/>
      <c r="F45" s="14"/>
      <c r="G45" s="14"/>
      <c r="H45" s="289">
        <v>9.2999999999999999E-2</v>
      </c>
      <c r="I45" s="290"/>
      <c r="J45" s="14"/>
      <c r="K45" s="14"/>
      <c r="L45" s="36"/>
      <c r="M45" s="14"/>
      <c r="N45" s="14"/>
      <c r="O45" s="28"/>
    </row>
    <row r="46" spans="1:15" ht="18">
      <c r="A46" s="9"/>
      <c r="B46" s="36"/>
      <c r="C46" s="264"/>
      <c r="D46" s="264"/>
      <c r="E46" s="14"/>
      <c r="F46" s="14"/>
      <c r="G46" s="14"/>
      <c r="H46" s="305"/>
      <c r="I46" s="306"/>
      <c r="J46" s="14"/>
      <c r="K46" s="14"/>
      <c r="L46" s="36"/>
      <c r="M46" s="14"/>
      <c r="N46" s="14"/>
      <c r="O46" s="28"/>
    </row>
    <row r="47" spans="1:15" ht="18">
      <c r="A47" s="9"/>
      <c r="B47" s="36"/>
      <c r="C47" s="263" t="s">
        <v>199</v>
      </c>
      <c r="D47" s="264"/>
      <c r="E47" s="14"/>
      <c r="F47" s="14"/>
      <c r="G47" s="14"/>
      <c r="H47" s="289">
        <v>0.125</v>
      </c>
      <c r="I47" s="290"/>
      <c r="J47" s="14"/>
      <c r="K47" s="14"/>
      <c r="L47" s="36"/>
      <c r="M47" s="14"/>
      <c r="N47" s="14"/>
      <c r="O47" s="28"/>
    </row>
    <row r="48" spans="1:15" ht="18">
      <c r="A48" s="9"/>
      <c r="B48" s="36"/>
      <c r="C48" s="264"/>
      <c r="D48" s="264"/>
      <c r="E48" s="14"/>
      <c r="F48" s="14"/>
      <c r="G48" s="14"/>
      <c r="H48" s="305"/>
      <c r="I48" s="306"/>
      <c r="J48" s="14"/>
      <c r="K48" s="14"/>
      <c r="L48" s="36"/>
      <c r="M48" s="14"/>
      <c r="N48" s="14"/>
      <c r="O48" s="28"/>
    </row>
    <row r="49" spans="1:16" ht="18">
      <c r="A49" s="9"/>
      <c r="B49" s="36"/>
      <c r="C49" s="263" t="s">
        <v>200</v>
      </c>
      <c r="D49" s="264"/>
      <c r="E49" s="14"/>
      <c r="F49" s="14"/>
      <c r="G49" s="14"/>
      <c r="H49" s="289">
        <v>0.13500000000000001</v>
      </c>
      <c r="I49" s="290"/>
      <c r="J49" s="14"/>
      <c r="K49" s="14"/>
      <c r="L49" s="36"/>
      <c r="M49" s="14"/>
      <c r="N49" s="14"/>
      <c r="O49" s="28"/>
    </row>
    <row r="50" spans="1:16" ht="18">
      <c r="A50" s="9"/>
      <c r="B50" s="36"/>
      <c r="C50" s="264"/>
      <c r="D50" s="264"/>
      <c r="E50" s="14"/>
      <c r="F50" s="14"/>
      <c r="G50" s="14"/>
      <c r="H50" s="291"/>
      <c r="I50" s="292"/>
      <c r="J50" s="14"/>
      <c r="K50" s="14"/>
      <c r="L50" s="36"/>
      <c r="M50" s="14"/>
      <c r="N50" s="14"/>
      <c r="O50" s="28"/>
    </row>
    <row r="51" spans="1:16" ht="18">
      <c r="A51" s="9"/>
      <c r="B51" s="36"/>
      <c r="C51" s="263" t="s">
        <v>201</v>
      </c>
      <c r="D51" s="264"/>
      <c r="E51" s="14"/>
      <c r="F51" s="14"/>
      <c r="G51" s="14"/>
      <c r="H51" s="289">
        <v>0.14499999999999999</v>
      </c>
      <c r="I51" s="290"/>
      <c r="J51" s="14"/>
      <c r="K51" s="14"/>
      <c r="L51" s="36"/>
      <c r="M51" s="14"/>
      <c r="N51" s="14"/>
      <c r="O51" s="28"/>
    </row>
    <row r="52" spans="1:16" ht="18">
      <c r="A52" s="9"/>
      <c r="B52" s="36"/>
      <c r="C52" s="264"/>
      <c r="D52" s="264"/>
      <c r="E52" s="14"/>
      <c r="F52" s="14"/>
      <c r="G52" s="14"/>
      <c r="H52" s="291"/>
      <c r="I52" s="292"/>
      <c r="J52" s="14"/>
      <c r="K52" s="14"/>
      <c r="L52" s="36"/>
      <c r="M52" s="14"/>
      <c r="N52" s="14"/>
      <c r="O52" s="28"/>
    </row>
    <row r="53" spans="1:16" ht="18">
      <c r="A53" s="9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6"/>
      <c r="M53" s="14"/>
      <c r="N53" s="14"/>
      <c r="O53" s="28"/>
    </row>
    <row r="54" spans="1:16" ht="1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14"/>
      <c r="M54" s="14"/>
      <c r="N54" s="14"/>
      <c r="O54" s="28"/>
    </row>
    <row r="55" spans="1:16" ht="18">
      <c r="A55" s="25" t="s">
        <v>49</v>
      </c>
      <c r="B55" s="6"/>
      <c r="C55" s="9"/>
      <c r="D55" s="9"/>
      <c r="E55" s="9"/>
      <c r="F55" s="9"/>
      <c r="G55" s="9"/>
      <c r="H55" s="9"/>
      <c r="I55" s="9"/>
      <c r="J55" s="9"/>
      <c r="K55" s="9"/>
      <c r="L55" s="9"/>
      <c r="M55" s="2"/>
      <c r="N55" s="9"/>
      <c r="O55" s="9"/>
      <c r="P55" s="9"/>
    </row>
    <row r="56" spans="1:16" ht="18">
      <c r="A56" s="25"/>
      <c r="B56" s="6"/>
      <c r="C56" s="9"/>
      <c r="D56" s="9"/>
      <c r="E56" s="9"/>
      <c r="F56" s="9"/>
      <c r="G56" s="9"/>
      <c r="H56" s="9"/>
      <c r="I56" s="9"/>
      <c r="J56" s="9"/>
      <c r="K56" s="16"/>
      <c r="L56" s="14"/>
      <c r="M56" s="2"/>
      <c r="N56" s="9"/>
      <c r="O56" s="9"/>
      <c r="P56" s="9"/>
    </row>
    <row r="57" spans="1:16" ht="18">
      <c r="A57" s="25"/>
      <c r="B57" s="6"/>
      <c r="C57" s="9"/>
      <c r="D57" s="9"/>
      <c r="E57" s="9"/>
      <c r="F57" s="9"/>
      <c r="G57" s="9"/>
      <c r="H57" s="9"/>
      <c r="J57" s="9"/>
      <c r="K57" s="16"/>
      <c r="L57" s="29"/>
      <c r="M57" s="13"/>
      <c r="N57" s="9"/>
      <c r="O57" s="9"/>
      <c r="P57" s="9"/>
    </row>
    <row r="58" spans="1:16" ht="18">
      <c r="A58" s="25"/>
      <c r="B58" s="6"/>
      <c r="C58" s="9"/>
      <c r="D58" s="9"/>
      <c r="E58" s="9"/>
      <c r="F58" s="278" t="s">
        <v>50</v>
      </c>
      <c r="G58" s="278"/>
      <c r="I58" s="38" t="s">
        <v>51</v>
      </c>
      <c r="J58" s="9"/>
      <c r="K58" s="16"/>
      <c r="L58" s="39"/>
      <c r="M58" s="9"/>
      <c r="N58" s="9"/>
      <c r="O58" s="13" t="s">
        <v>52</v>
      </c>
      <c r="P58" s="9"/>
    </row>
    <row r="59" spans="1:16" ht="18">
      <c r="A59" s="25"/>
      <c r="B59" s="6"/>
      <c r="C59" s="9"/>
      <c r="D59" s="9"/>
      <c r="E59" s="9"/>
      <c r="F59" s="278">
        <v>21</v>
      </c>
      <c r="G59" s="286"/>
      <c r="H59" s="9"/>
      <c r="I59" s="38" t="s">
        <v>53</v>
      </c>
      <c r="J59" s="9"/>
      <c r="K59" s="16"/>
      <c r="L59" s="23"/>
      <c r="M59" s="13"/>
      <c r="N59" s="9"/>
      <c r="O59" s="9"/>
      <c r="P59" s="9"/>
    </row>
    <row r="60" spans="1:16" ht="18">
      <c r="A60" s="25"/>
      <c r="B60" s="6"/>
      <c r="C60" s="9"/>
      <c r="D60" s="9"/>
      <c r="E60" s="9"/>
      <c r="F60" s="287" t="s">
        <v>54</v>
      </c>
      <c r="G60" s="288"/>
      <c r="I60" s="136" t="s">
        <v>204</v>
      </c>
      <c r="J60" s="9"/>
      <c r="K60" s="16"/>
      <c r="L60" s="20"/>
      <c r="M60" s="282" t="s">
        <v>55</v>
      </c>
      <c r="N60" s="283"/>
      <c r="O60" s="9"/>
      <c r="P60" s="9"/>
    </row>
    <row r="61" spans="1:16" ht="18">
      <c r="A61" s="25"/>
      <c r="B61" s="6"/>
      <c r="C61" s="9"/>
      <c r="D61" s="9"/>
      <c r="E61" s="9"/>
      <c r="F61" s="278" t="s">
        <v>56</v>
      </c>
      <c r="G61" s="279"/>
      <c r="H61" s="41"/>
      <c r="I61" s="136" t="s">
        <v>238</v>
      </c>
      <c r="J61" s="9"/>
      <c r="K61" s="16"/>
      <c r="L61" s="16"/>
      <c r="M61" s="282" t="s">
        <v>57</v>
      </c>
      <c r="N61" s="283"/>
      <c r="O61" s="9"/>
      <c r="P61" s="9"/>
    </row>
    <row r="62" spans="1:16" ht="18">
      <c r="A62" s="25"/>
      <c r="B62" s="6"/>
      <c r="C62" s="9"/>
      <c r="E62" s="38"/>
      <c r="F62" s="278" t="s">
        <v>152</v>
      </c>
      <c r="G62" s="279"/>
      <c r="H62" s="9"/>
      <c r="I62" s="38" t="s">
        <v>58</v>
      </c>
      <c r="J62" s="9"/>
      <c r="K62" s="16"/>
      <c r="L62" s="16"/>
      <c r="M62" s="282" t="s">
        <v>59</v>
      </c>
      <c r="N62" s="283"/>
      <c r="O62" s="9"/>
      <c r="P62" s="9"/>
    </row>
    <row r="63" spans="1:16" ht="18">
      <c r="A63" s="25"/>
      <c r="B63" s="6"/>
      <c r="C63" s="9"/>
      <c r="D63" s="38" t="s">
        <v>60</v>
      </c>
      <c r="E63" s="38"/>
      <c r="F63" s="278" t="s">
        <v>61</v>
      </c>
      <c r="G63" s="279"/>
      <c r="H63" s="9"/>
      <c r="I63" s="38" t="s">
        <v>62</v>
      </c>
      <c r="J63" s="9"/>
      <c r="K63" s="16"/>
      <c r="L63" s="16"/>
      <c r="M63" s="282" t="s">
        <v>63</v>
      </c>
      <c r="N63" s="283"/>
      <c r="O63" s="9"/>
      <c r="P63" s="9"/>
    </row>
    <row r="64" spans="1:16" ht="18">
      <c r="A64" s="9"/>
      <c r="B64" s="9"/>
      <c r="C64" s="9"/>
      <c r="D64" s="9"/>
      <c r="E64" s="9"/>
      <c r="F64" s="2"/>
      <c r="G64" s="9"/>
      <c r="H64" s="9"/>
      <c r="I64" s="9"/>
      <c r="J64" s="9"/>
      <c r="K64" s="16"/>
      <c r="L64" s="39"/>
      <c r="M64" s="10"/>
      <c r="N64" s="9"/>
      <c r="O64" s="9"/>
      <c r="P64" s="9"/>
    </row>
    <row r="65" spans="1:16" ht="18">
      <c r="A65" s="9" t="s">
        <v>64</v>
      </c>
      <c r="B65" s="9"/>
      <c r="C65" s="9"/>
      <c r="D65" s="284" t="e">
        <f>IF(H33&gt;111376.99,14.5%, IF(H33&gt;70630.99,13.5%, IF(H33&gt;49472.99,12.5%,IF(H33&gt;26823.99,9.3%,IF(H33&gt;21477.99,7.1%,IF(H33&gt;15431.99,5.6%, IF(H33&gt;0,5%)))))))</f>
        <v>#DIV/0!</v>
      </c>
      <c r="E65" s="42">
        <v>33</v>
      </c>
      <c r="F65" s="271" t="e">
        <f>'Page 2'!K75*'Page 3'!D65</f>
        <v>#DIV/0!</v>
      </c>
      <c r="G65" s="272"/>
      <c r="H65" s="42">
        <v>37</v>
      </c>
      <c r="I65" s="275"/>
      <c r="J65" s="42">
        <v>41</v>
      </c>
      <c r="K65" s="38" t="s">
        <v>65</v>
      </c>
      <c r="L65" s="43"/>
      <c r="M65" s="265" t="e">
        <f>F65-I65</f>
        <v>#DIV/0!</v>
      </c>
      <c r="N65" s="266"/>
      <c r="O65" s="11">
        <v>45</v>
      </c>
      <c r="P65" s="9"/>
    </row>
    <row r="66" spans="1:16" ht="18">
      <c r="A66" s="9" t="s">
        <v>66</v>
      </c>
      <c r="B66" s="9"/>
      <c r="C66" s="9"/>
      <c r="D66" s="285"/>
      <c r="E66" s="42"/>
      <c r="F66" s="273"/>
      <c r="G66" s="274"/>
      <c r="H66" s="42"/>
      <c r="I66" s="277"/>
      <c r="J66" s="42"/>
      <c r="K66" s="38"/>
      <c r="L66" s="44"/>
      <c r="M66" s="267"/>
      <c r="N66" s="268"/>
      <c r="O66" s="11"/>
      <c r="P66" s="9"/>
    </row>
    <row r="67" spans="1:16" ht="18">
      <c r="A67" s="9"/>
      <c r="B67" s="9"/>
      <c r="C67" s="9"/>
      <c r="D67" s="45"/>
      <c r="E67" s="42"/>
      <c r="F67" s="109"/>
      <c r="G67" s="37"/>
      <c r="H67" s="42"/>
      <c r="I67" s="111"/>
      <c r="J67" s="42"/>
      <c r="K67" s="16"/>
      <c r="L67" s="44"/>
      <c r="M67" s="113"/>
      <c r="N67" s="109"/>
      <c r="O67" s="11"/>
      <c r="P67" s="9"/>
    </row>
    <row r="68" spans="1:16" ht="18">
      <c r="A68" s="9" t="s">
        <v>67</v>
      </c>
      <c r="B68" s="9"/>
      <c r="C68" s="9"/>
      <c r="D68" s="280">
        <v>0</v>
      </c>
      <c r="E68" s="46">
        <v>34</v>
      </c>
      <c r="F68" s="271" t="e">
        <f>'Page 2'!K75*'Page 3'!D68</f>
        <v>#DIV/0!</v>
      </c>
      <c r="G68" s="272"/>
      <c r="H68" s="46">
        <v>38</v>
      </c>
      <c r="I68" s="275"/>
      <c r="J68" s="46">
        <v>42</v>
      </c>
      <c r="K68" s="38" t="s">
        <v>65</v>
      </c>
      <c r="L68" s="44"/>
      <c r="M68" s="265" t="e">
        <f>F68-I68</f>
        <v>#DIV/0!</v>
      </c>
      <c r="N68" s="266"/>
      <c r="O68" s="11">
        <v>46</v>
      </c>
      <c r="P68" s="9"/>
    </row>
    <row r="69" spans="1:16" ht="18">
      <c r="A69" s="9" t="s">
        <v>66</v>
      </c>
      <c r="B69" s="9"/>
      <c r="C69" s="9"/>
      <c r="D69" s="281"/>
      <c r="E69" s="46"/>
      <c r="F69" s="273"/>
      <c r="G69" s="274"/>
      <c r="H69" s="46"/>
      <c r="I69" s="277"/>
      <c r="J69" s="46"/>
      <c r="K69" s="16"/>
      <c r="L69" s="44"/>
      <c r="M69" s="267"/>
      <c r="N69" s="268"/>
      <c r="O69" s="11"/>
      <c r="P69" s="9"/>
    </row>
    <row r="70" spans="1:16" ht="18">
      <c r="A70" s="9"/>
      <c r="B70" s="9"/>
      <c r="C70" s="9"/>
      <c r="D70" s="21"/>
      <c r="E70" s="46"/>
      <c r="F70" s="109"/>
      <c r="G70" s="37"/>
      <c r="H70" s="46"/>
      <c r="I70" s="111"/>
      <c r="J70" s="46"/>
      <c r="K70" s="16"/>
      <c r="L70" s="44"/>
      <c r="M70" s="113"/>
      <c r="N70" s="109"/>
      <c r="O70" s="11"/>
      <c r="P70" s="9"/>
    </row>
    <row r="71" spans="1:16" ht="18">
      <c r="A71" s="9" t="s">
        <v>68</v>
      </c>
      <c r="B71" s="9"/>
      <c r="C71" s="9"/>
      <c r="D71" s="47">
        <v>0</v>
      </c>
      <c r="E71" s="46">
        <v>35</v>
      </c>
      <c r="F71" s="271" t="e">
        <f>'Page 2'!K75*'Page 3'!D71</f>
        <v>#DIV/0!</v>
      </c>
      <c r="G71" s="272"/>
      <c r="H71" s="46">
        <v>39</v>
      </c>
      <c r="I71" s="275">
        <v>0</v>
      </c>
      <c r="J71" s="46">
        <v>43</v>
      </c>
      <c r="K71" s="38" t="s">
        <v>65</v>
      </c>
      <c r="L71" s="44"/>
      <c r="M71" s="265" t="e">
        <f>F71-I71</f>
        <v>#DIV/0!</v>
      </c>
      <c r="N71" s="266"/>
      <c r="O71" s="11">
        <v>47</v>
      </c>
      <c r="P71" s="9"/>
    </row>
    <row r="72" spans="1:16" ht="18">
      <c r="A72" s="9" t="s">
        <v>69</v>
      </c>
      <c r="B72" s="9"/>
      <c r="C72" s="9"/>
      <c r="D72" s="48">
        <v>0</v>
      </c>
      <c r="E72" s="42" t="s">
        <v>144</v>
      </c>
      <c r="F72" s="273"/>
      <c r="G72" s="274"/>
      <c r="H72" s="42"/>
      <c r="I72" s="277"/>
      <c r="J72" s="42"/>
      <c r="K72" s="16"/>
      <c r="L72" s="44"/>
      <c r="M72" s="267"/>
      <c r="N72" s="268"/>
      <c r="O72" s="11"/>
      <c r="P72" s="9"/>
    </row>
    <row r="73" spans="1:16" ht="18">
      <c r="A73" s="9" t="s">
        <v>70</v>
      </c>
      <c r="B73" s="9"/>
      <c r="C73" s="9"/>
      <c r="D73" s="48">
        <v>0</v>
      </c>
      <c r="E73" s="42" t="s">
        <v>145</v>
      </c>
      <c r="F73" s="110"/>
      <c r="G73" s="110"/>
      <c r="H73" s="42"/>
      <c r="I73" s="111"/>
      <c r="J73" s="42"/>
      <c r="K73" s="16"/>
      <c r="L73" s="44"/>
      <c r="M73" s="114"/>
      <c r="N73" s="110"/>
      <c r="O73" s="11"/>
      <c r="P73" s="9"/>
    </row>
    <row r="74" spans="1:16" ht="18">
      <c r="A74" s="9"/>
      <c r="B74" s="9"/>
      <c r="C74" s="9"/>
      <c r="D74" s="14"/>
      <c r="E74" s="42"/>
      <c r="F74" s="109"/>
      <c r="G74" s="37"/>
      <c r="H74" s="42"/>
      <c r="I74" s="111"/>
      <c r="J74" s="42"/>
      <c r="K74" s="16"/>
      <c r="L74" s="44"/>
      <c r="M74" s="113"/>
      <c r="N74" s="109"/>
      <c r="O74" s="11"/>
      <c r="P74" s="9"/>
    </row>
    <row r="75" spans="1:16" ht="18">
      <c r="A75" s="9" t="s">
        <v>71</v>
      </c>
      <c r="B75" s="9"/>
      <c r="C75" s="9"/>
      <c r="D75" s="269">
        <v>0.14000000000000001</v>
      </c>
      <c r="E75" s="42">
        <v>36</v>
      </c>
      <c r="F75" s="271" t="e">
        <f>'Page 2'!K75*'Page 3'!D75</f>
        <v>#DIV/0!</v>
      </c>
      <c r="G75" s="272"/>
      <c r="H75" s="42">
        <v>40</v>
      </c>
      <c r="I75" s="275"/>
      <c r="J75" s="42">
        <v>44</v>
      </c>
      <c r="K75" s="38" t="s">
        <v>65</v>
      </c>
      <c r="L75" s="44"/>
      <c r="M75" s="265" t="e">
        <f>F75-I75</f>
        <v>#DIV/0!</v>
      </c>
      <c r="N75" s="266"/>
      <c r="O75" s="11">
        <v>48</v>
      </c>
      <c r="P75" s="9"/>
    </row>
    <row r="76" spans="1:16" ht="18">
      <c r="A76" s="9" t="s">
        <v>59</v>
      </c>
      <c r="B76" s="9"/>
      <c r="C76" s="9"/>
      <c r="D76" s="270"/>
      <c r="E76" s="5"/>
      <c r="F76" s="273"/>
      <c r="G76" s="274"/>
      <c r="H76" s="49"/>
      <c r="I76" s="276"/>
      <c r="J76" s="49"/>
      <c r="K76" s="112"/>
      <c r="L76" s="50"/>
      <c r="M76" s="267"/>
      <c r="N76" s="268"/>
      <c r="O76" s="11"/>
      <c r="P76" s="9"/>
    </row>
    <row r="77" spans="1:16" ht="18">
      <c r="A77" s="9"/>
      <c r="B77" s="9"/>
      <c r="C77" s="9"/>
      <c r="D77" s="9"/>
      <c r="E77" s="9"/>
      <c r="F77" s="51"/>
      <c r="G77" s="51"/>
      <c r="H77" s="52"/>
      <c r="I77" s="112"/>
      <c r="J77" s="52"/>
      <c r="K77" s="112"/>
      <c r="L77" s="16"/>
      <c r="M77" s="113"/>
      <c r="N77" s="109"/>
      <c r="O77" s="11"/>
      <c r="P77" s="9"/>
    </row>
    <row r="78" spans="1:16" ht="18">
      <c r="A78" s="9" t="s">
        <v>72</v>
      </c>
      <c r="B78" s="9"/>
      <c r="C78" s="9"/>
      <c r="D78" s="9"/>
      <c r="E78" s="9"/>
      <c r="F78" s="51"/>
      <c r="G78" s="51"/>
      <c r="H78" s="52"/>
      <c r="I78" s="53"/>
      <c r="J78" s="52"/>
      <c r="K78" s="16"/>
      <c r="L78" s="16"/>
      <c r="M78" s="265" t="e">
        <f>M65+M68+M71+M75</f>
        <v>#DIV/0!</v>
      </c>
      <c r="N78" s="266"/>
      <c r="O78" s="11">
        <v>49</v>
      </c>
      <c r="P78" s="9"/>
    </row>
    <row r="79" spans="1:16" ht="18">
      <c r="A79" s="9"/>
      <c r="B79" s="9"/>
      <c r="C79" s="9"/>
      <c r="D79" s="9"/>
      <c r="E79" s="9"/>
      <c r="F79" s="51"/>
      <c r="G79" s="51"/>
      <c r="H79" s="52"/>
      <c r="I79" s="52"/>
      <c r="J79" s="52"/>
      <c r="K79" s="16"/>
      <c r="L79" s="16"/>
      <c r="M79" s="267"/>
      <c r="N79" s="268"/>
      <c r="O79" s="9"/>
      <c r="P79" s="9"/>
    </row>
    <row r="80" spans="1:16" ht="1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8">
      <c r="A81" s="9" t="s">
        <v>153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8">
      <c r="A83" s="14" t="s">
        <v>154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8">
      <c r="A86" s="95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8"/>
      <c r="O86" s="11">
        <v>50</v>
      </c>
    </row>
    <row r="87" spans="1:16" ht="18">
      <c r="A87" s="32" t="s">
        <v>146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100"/>
    </row>
    <row r="88" spans="1:16" ht="18">
      <c r="A88" s="32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100"/>
    </row>
    <row r="89" spans="1:16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100"/>
    </row>
    <row r="90" spans="1:16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00"/>
    </row>
    <row r="91" spans="1:16">
      <c r="A91" s="2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100"/>
    </row>
    <row r="92" spans="1:16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100"/>
    </row>
    <row r="93" spans="1:16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100"/>
    </row>
    <row r="94" spans="1:16">
      <c r="A94" s="2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100"/>
    </row>
    <row r="95" spans="1:16">
      <c r="A95" s="2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00"/>
    </row>
    <row r="96" spans="1:16">
      <c r="A96" s="2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100"/>
    </row>
    <row r="97" spans="1:14">
      <c r="A97" s="2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100"/>
    </row>
    <row r="98" spans="1:14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100"/>
    </row>
    <row r="99" spans="1:14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100"/>
    </row>
    <row r="100" spans="1:14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100"/>
    </row>
    <row r="101" spans="1:14">
      <c r="A101" s="2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100"/>
    </row>
    <row r="102" spans="1:14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100"/>
    </row>
    <row r="103" spans="1:14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100"/>
    </row>
    <row r="104" spans="1:14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100"/>
    </row>
    <row r="105" spans="1:14">
      <c r="A105" s="2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100"/>
    </row>
    <row r="106" spans="1:14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100"/>
    </row>
    <row r="107" spans="1:14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100"/>
    </row>
    <row r="108" spans="1:14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100"/>
    </row>
    <row r="109" spans="1:14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100"/>
    </row>
    <row r="110" spans="1:14">
      <c r="A110" s="2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100"/>
    </row>
    <row r="111" spans="1:14">
      <c r="A111" s="97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99"/>
    </row>
  </sheetData>
  <mergeCells count="48">
    <mergeCell ref="H45:I46"/>
    <mergeCell ref="H10:J11"/>
    <mergeCell ref="H13:J14"/>
    <mergeCell ref="H16:J17"/>
    <mergeCell ref="H19:J20"/>
    <mergeCell ref="H39:I40"/>
    <mergeCell ref="H41:I42"/>
    <mergeCell ref="H23:J24"/>
    <mergeCell ref="H26:J27"/>
    <mergeCell ref="H30:J31"/>
    <mergeCell ref="H33:J34"/>
    <mergeCell ref="M62:N62"/>
    <mergeCell ref="H49:I50"/>
    <mergeCell ref="H47:I48"/>
    <mergeCell ref="H51:I52"/>
    <mergeCell ref="H43:I44"/>
    <mergeCell ref="F58:G58"/>
    <mergeCell ref="F59:G59"/>
    <mergeCell ref="F60:G60"/>
    <mergeCell ref="M60:N60"/>
    <mergeCell ref="F61:G61"/>
    <mergeCell ref="M61:N61"/>
    <mergeCell ref="F62:G62"/>
    <mergeCell ref="D68:D69"/>
    <mergeCell ref="F68:G69"/>
    <mergeCell ref="I68:I69"/>
    <mergeCell ref="M68:N69"/>
    <mergeCell ref="F63:G63"/>
    <mergeCell ref="M63:N63"/>
    <mergeCell ref="D65:D66"/>
    <mergeCell ref="F65:G66"/>
    <mergeCell ref="I65:I66"/>
    <mergeCell ref="M65:N66"/>
    <mergeCell ref="M78:N79"/>
    <mergeCell ref="D75:D76"/>
    <mergeCell ref="F75:G76"/>
    <mergeCell ref="I75:I76"/>
    <mergeCell ref="F71:G72"/>
    <mergeCell ref="I71:I72"/>
    <mergeCell ref="M71:N72"/>
    <mergeCell ref="M75:N76"/>
    <mergeCell ref="C39:D40"/>
    <mergeCell ref="C41:D42"/>
    <mergeCell ref="C43:D44"/>
    <mergeCell ref="C45:D46"/>
    <mergeCell ref="C47:D48"/>
    <mergeCell ref="C51:D52"/>
    <mergeCell ref="C49:D50"/>
  </mergeCells>
  <phoneticPr fontId="13" type="noConversion"/>
  <pageMargins left="0.75" right="0.75" top="1" bottom="1" header="0.5" footer="0.5"/>
  <pageSetup paperSize="9" scale="37" orientation="portrait" r:id="rId1"/>
  <headerFooter alignWithMargins="0">
    <oddFooter>&amp;L&amp;F (V1)&amp;C&amp;A&amp;R&amp;D -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R65"/>
  <sheetViews>
    <sheetView showGridLines="0" topLeftCell="A34" zoomScale="70" zoomScaleNormal="70" zoomScalePageLayoutView="70" workbookViewId="0">
      <selection activeCell="A62" sqref="A62"/>
    </sheetView>
  </sheetViews>
  <sheetFormatPr defaultColWidth="11.7109375" defaultRowHeight="18" customHeight="1"/>
  <cols>
    <col min="1" max="2" width="9.28515625" style="118" customWidth="1"/>
    <col min="3" max="3" width="15.85546875" style="118" customWidth="1"/>
    <col min="4" max="4" width="17.140625" style="118" customWidth="1"/>
    <col min="5" max="5" width="18.42578125" style="118" customWidth="1"/>
    <col min="6" max="11" width="9.28515625" style="118" customWidth="1"/>
    <col min="12" max="13" width="5" style="118" customWidth="1"/>
    <col min="14" max="17" width="9.28515625" style="118" customWidth="1"/>
    <col min="18" max="18" width="5" style="118" customWidth="1"/>
    <col min="19" max="19" width="11.7109375" style="118"/>
    <col min="20" max="20" width="14.7109375" style="118" bestFit="1" customWidth="1"/>
    <col min="21" max="16384" width="11.7109375" style="118"/>
  </cols>
  <sheetData>
    <row r="2" spans="1:18" ht="18" customHeight="1">
      <c r="A2" s="119" t="s">
        <v>257</v>
      </c>
    </row>
    <row r="3" spans="1:18" ht="18" customHeight="1">
      <c r="A3" s="152"/>
    </row>
    <row r="4" spans="1:18" ht="18" customHeight="1">
      <c r="A4" s="148" t="s">
        <v>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8" ht="18" customHeight="1">
      <c r="A5" s="14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1"/>
    </row>
    <row r="6" spans="1:18" ht="18" customHeight="1">
      <c r="A6" s="14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1"/>
    </row>
    <row r="7" spans="1:18" ht="18" customHeight="1">
      <c r="A7" s="17" t="s">
        <v>244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8" customHeight="1">
      <c r="A8" s="17" t="s">
        <v>187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8" customHeight="1">
      <c r="A9" s="17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8" customHeight="1">
      <c r="A10" s="1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8" customHeight="1">
      <c r="A11" s="17" t="s">
        <v>116</v>
      </c>
      <c r="B11" s="9"/>
      <c r="C11" s="9"/>
      <c r="D11" s="9"/>
      <c r="E11" s="9"/>
      <c r="H11" s="323">
        <f>'Page 1'!F59</f>
        <v>0</v>
      </c>
      <c r="I11" s="324"/>
      <c r="J11" s="324"/>
      <c r="K11" s="325"/>
      <c r="L11" s="13">
        <v>51</v>
      </c>
      <c r="M11" s="117"/>
      <c r="N11" s="329">
        <f>'Page 4'!H11</f>
        <v>0</v>
      </c>
      <c r="O11" s="330"/>
      <c r="P11" s="330"/>
      <c r="Q11" s="331"/>
      <c r="R11" s="11" t="s">
        <v>157</v>
      </c>
    </row>
    <row r="12" spans="1:18" ht="18" customHeight="1">
      <c r="A12" s="17"/>
      <c r="B12" s="9"/>
      <c r="C12" s="9"/>
      <c r="D12" s="9"/>
      <c r="E12" s="9"/>
      <c r="H12" s="326"/>
      <c r="I12" s="327"/>
      <c r="J12" s="327"/>
      <c r="K12" s="328"/>
      <c r="L12" s="13"/>
      <c r="M12" s="117"/>
      <c r="N12" s="332"/>
      <c r="O12" s="333"/>
      <c r="P12" s="333"/>
      <c r="Q12" s="334"/>
      <c r="R12" s="11"/>
    </row>
    <row r="13" spans="1:18" ht="18" customHeight="1">
      <c r="A13" s="17"/>
      <c r="B13" s="9"/>
      <c r="C13" s="9"/>
      <c r="D13" s="9"/>
      <c r="E13" s="9"/>
      <c r="H13" s="38"/>
      <c r="I13" s="38"/>
      <c r="J13" s="38"/>
      <c r="K13" s="38"/>
      <c r="L13" s="11"/>
      <c r="M13" s="38"/>
      <c r="N13" s="38"/>
      <c r="O13" s="38"/>
      <c r="P13" s="38"/>
      <c r="Q13" s="38"/>
      <c r="R13" s="11"/>
    </row>
    <row r="14" spans="1:18" ht="18" customHeight="1">
      <c r="A14" s="17"/>
      <c r="B14" s="9"/>
      <c r="C14" s="9"/>
      <c r="D14" s="9"/>
      <c r="E14" s="9"/>
      <c r="H14" s="17" t="s">
        <v>258</v>
      </c>
      <c r="I14" s="9"/>
      <c r="J14" s="9"/>
      <c r="K14" s="9"/>
      <c r="L14" s="9"/>
      <c r="M14" s="9"/>
      <c r="N14" s="9" t="s">
        <v>140</v>
      </c>
      <c r="O14" s="38"/>
      <c r="P14" s="38"/>
      <c r="Q14" s="38"/>
      <c r="R14" s="11"/>
    </row>
    <row r="15" spans="1:18" ht="18" customHeight="1">
      <c r="A15" s="17"/>
      <c r="B15" s="9"/>
      <c r="C15" s="9"/>
      <c r="D15" s="9"/>
      <c r="E15" s="9"/>
      <c r="H15" s="38"/>
      <c r="I15" s="38"/>
      <c r="J15" s="38"/>
      <c r="K15" s="38"/>
      <c r="L15" s="11"/>
      <c r="M15" s="38"/>
      <c r="N15" s="38"/>
      <c r="O15" s="38"/>
      <c r="P15" s="38"/>
      <c r="Q15" s="38"/>
      <c r="R15" s="11"/>
    </row>
    <row r="16" spans="1:18" ht="18" customHeight="1">
      <c r="A16" s="17" t="s">
        <v>174</v>
      </c>
      <c r="B16" s="9"/>
      <c r="C16" s="9"/>
      <c r="D16" s="9"/>
      <c r="E16" s="9"/>
      <c r="H16" s="335"/>
      <c r="I16" s="336"/>
      <c r="J16" s="336"/>
      <c r="K16" s="337"/>
      <c r="L16" s="13">
        <v>52</v>
      </c>
      <c r="M16" s="117"/>
      <c r="N16" s="341" t="e">
        <f>'Page 1'!F77</f>
        <v>#DIV/0!</v>
      </c>
      <c r="O16" s="342"/>
      <c r="P16" s="342"/>
      <c r="Q16" s="343"/>
      <c r="R16" s="11" t="s">
        <v>158</v>
      </c>
    </row>
    <row r="17" spans="1:18" ht="18" customHeight="1">
      <c r="A17" s="17" t="s">
        <v>245</v>
      </c>
      <c r="B17" s="9"/>
      <c r="C17" s="9"/>
      <c r="D17" s="9"/>
      <c r="E17" s="9"/>
      <c r="H17" s="338"/>
      <c r="I17" s="339"/>
      <c r="J17" s="339"/>
      <c r="K17" s="340"/>
      <c r="L17" s="16"/>
      <c r="M17" s="117"/>
      <c r="N17" s="344"/>
      <c r="O17" s="345"/>
      <c r="P17" s="345"/>
      <c r="Q17" s="346"/>
      <c r="R17" s="11"/>
    </row>
    <row r="18" spans="1:18" ht="18" customHeight="1">
      <c r="A18" s="152"/>
    </row>
    <row r="19" spans="1:18" ht="18" customHeight="1">
      <c r="A19" s="152"/>
    </row>
    <row r="20" spans="1:18" ht="18" customHeight="1">
      <c r="A20" s="148" t="s">
        <v>26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" customHeight="1">
      <c r="A21" s="148"/>
      <c r="B21"/>
      <c r="C21"/>
      <c r="D21"/>
      <c r="E21"/>
      <c r="F21"/>
      <c r="G21"/>
      <c r="H21"/>
      <c r="I21"/>
      <c r="J21"/>
      <c r="K21"/>
      <c r="L21" s="123"/>
      <c r="M21"/>
      <c r="N21"/>
      <c r="O21"/>
      <c r="P21"/>
      <c r="Q21"/>
      <c r="R21"/>
    </row>
    <row r="22" spans="1:18" ht="18" customHeight="1">
      <c r="A22" s="146"/>
      <c r="B22"/>
      <c r="C22"/>
      <c r="D22"/>
      <c r="E22"/>
      <c r="F22"/>
      <c r="G22"/>
      <c r="H22" s="38"/>
      <c r="I22" s="38"/>
      <c r="J22" s="38"/>
      <c r="K22" s="38"/>
      <c r="L22" s="124"/>
      <c r="M22" s="38"/>
      <c r="N22" s="38"/>
      <c r="O22" s="38"/>
      <c r="P22" s="38"/>
      <c r="Q22" s="38"/>
      <c r="R22" s="11"/>
    </row>
    <row r="23" spans="1:18" ht="18" customHeight="1">
      <c r="A23" s="17" t="s">
        <v>246</v>
      </c>
      <c r="B23"/>
      <c r="C23"/>
      <c r="D23"/>
      <c r="E23"/>
      <c r="F23"/>
      <c r="G23"/>
      <c r="H23" s="293"/>
      <c r="I23" s="313"/>
      <c r="J23" s="313"/>
      <c r="K23" s="314"/>
      <c r="L23" s="125">
        <v>53</v>
      </c>
      <c r="M23" s="126"/>
      <c r="N23" s="293"/>
      <c r="O23" s="313"/>
      <c r="P23" s="313"/>
      <c r="Q23" s="314"/>
      <c r="R23" s="11" t="s">
        <v>159</v>
      </c>
    </row>
    <row r="24" spans="1:18" ht="18" customHeight="1">
      <c r="A24" s="17" t="s">
        <v>247</v>
      </c>
      <c r="B24"/>
      <c r="C24"/>
      <c r="D24"/>
      <c r="E24"/>
      <c r="F24"/>
      <c r="G24"/>
      <c r="H24" s="315"/>
      <c r="I24" s="316"/>
      <c r="J24" s="316"/>
      <c r="K24" s="317"/>
      <c r="L24" s="125"/>
      <c r="M24" s="126"/>
      <c r="N24" s="315"/>
      <c r="O24" s="316"/>
      <c r="P24" s="316"/>
      <c r="Q24" s="317"/>
      <c r="R24" s="11"/>
    </row>
    <row r="25" spans="1:18" ht="18" customHeight="1">
      <c r="A25" s="17"/>
      <c r="B25"/>
      <c r="C25"/>
      <c r="D25"/>
      <c r="E25"/>
      <c r="F25"/>
      <c r="G25"/>
      <c r="H25" s="127"/>
      <c r="I25" s="127"/>
      <c r="J25" s="127"/>
      <c r="K25" s="127"/>
      <c r="L25" s="128"/>
      <c r="M25" s="126"/>
      <c r="N25" s="127"/>
      <c r="O25" s="127"/>
      <c r="P25" s="127"/>
      <c r="Q25" s="127"/>
      <c r="R25" s="11"/>
    </row>
    <row r="26" spans="1:18" ht="18" customHeight="1">
      <c r="A26" s="146"/>
      <c r="B26"/>
      <c r="C26"/>
      <c r="D26"/>
      <c r="E26"/>
      <c r="F26"/>
      <c r="G26"/>
      <c r="H26" s="127"/>
      <c r="I26" s="127"/>
      <c r="J26" s="127"/>
      <c r="K26" s="127"/>
      <c r="L26" s="128"/>
      <c r="M26" s="126"/>
      <c r="N26" s="127"/>
      <c r="O26" s="127"/>
      <c r="P26" s="127"/>
      <c r="Q26" s="127"/>
      <c r="R26" s="11"/>
    </row>
    <row r="27" spans="1:18" ht="18" customHeight="1">
      <c r="A27" s="17" t="s">
        <v>177</v>
      </c>
      <c r="B27"/>
      <c r="C27"/>
      <c r="D27"/>
      <c r="E27"/>
      <c r="F27"/>
      <c r="G27"/>
      <c r="H27" s="307">
        <f>H23*H16</f>
        <v>0</v>
      </c>
      <c r="I27" s="318"/>
      <c r="J27" s="318"/>
      <c r="K27" s="319"/>
      <c r="L27" s="125">
        <v>54</v>
      </c>
      <c r="M27" s="126"/>
      <c r="N27" s="307" t="e">
        <f>N23*N16</f>
        <v>#DIV/0!</v>
      </c>
      <c r="O27" s="318"/>
      <c r="P27" s="318"/>
      <c r="Q27" s="319"/>
      <c r="R27" s="11" t="s">
        <v>167</v>
      </c>
    </row>
    <row r="28" spans="1:18" ht="18" customHeight="1">
      <c r="A28" s="17"/>
      <c r="B28"/>
      <c r="C28"/>
      <c r="D28"/>
      <c r="E28"/>
      <c r="F28"/>
      <c r="G28"/>
      <c r="H28" s="320"/>
      <c r="I28" s="321"/>
      <c r="J28" s="321"/>
      <c r="K28" s="322"/>
      <c r="L28" s="125"/>
      <c r="M28" s="126"/>
      <c r="N28" s="320"/>
      <c r="O28" s="321"/>
      <c r="P28" s="321"/>
      <c r="Q28" s="322"/>
      <c r="R28" s="12"/>
    </row>
    <row r="29" spans="1:18" ht="18" customHeight="1">
      <c r="A29" s="17"/>
      <c r="B29"/>
      <c r="C29"/>
      <c r="D29"/>
      <c r="E29"/>
      <c r="F29"/>
      <c r="G29"/>
      <c r="H29" s="16"/>
      <c r="I29" s="16"/>
      <c r="J29" s="16"/>
      <c r="K29" s="16"/>
      <c r="L29" s="129"/>
      <c r="M29" s="38"/>
      <c r="N29" s="16"/>
      <c r="O29" s="16"/>
      <c r="P29" s="16"/>
      <c r="Q29" s="16"/>
      <c r="R29"/>
    </row>
    <row r="30" spans="1:18" ht="18" customHeight="1">
      <c r="A30" s="17"/>
      <c r="B30"/>
      <c r="C30"/>
      <c r="D30"/>
      <c r="E30"/>
      <c r="F30"/>
      <c r="G30"/>
      <c r="H30" s="16"/>
      <c r="I30" s="16"/>
      <c r="J30" s="16"/>
      <c r="K30" s="16"/>
      <c r="L30" s="16"/>
      <c r="M30" s="38"/>
      <c r="N30" s="16"/>
      <c r="O30" s="16"/>
      <c r="P30" s="16"/>
      <c r="Q30" s="16"/>
      <c r="R30"/>
    </row>
    <row r="31" spans="1:18" ht="18" customHeight="1">
      <c r="A31" s="17" t="s">
        <v>239</v>
      </c>
      <c r="B31"/>
      <c r="C31"/>
      <c r="D31"/>
      <c r="E31"/>
      <c r="F31"/>
      <c r="G31"/>
      <c r="H31" s="16"/>
      <c r="I31" s="16"/>
      <c r="J31" s="16"/>
      <c r="K31" s="307" t="e">
        <f>N27-H27</f>
        <v>#DIV/0!</v>
      </c>
      <c r="L31" s="318"/>
      <c r="M31" s="318"/>
      <c r="N31" s="319"/>
      <c r="O31" s="13">
        <v>55</v>
      </c>
      <c r="P31" s="16"/>
      <c r="Q31" s="16"/>
      <c r="R31"/>
    </row>
    <row r="32" spans="1:18" ht="18" customHeight="1">
      <c r="A32" s="17"/>
      <c r="B32"/>
      <c r="C32"/>
      <c r="D32"/>
      <c r="E32"/>
      <c r="F32"/>
      <c r="G32"/>
      <c r="H32" s="16"/>
      <c r="I32" s="16"/>
      <c r="J32" s="16"/>
      <c r="K32" s="320"/>
      <c r="L32" s="321"/>
      <c r="M32" s="321"/>
      <c r="N32" s="322"/>
      <c r="O32" s="16"/>
      <c r="P32" s="16"/>
      <c r="Q32" s="16"/>
      <c r="R32"/>
    </row>
    <row r="33" spans="1:18" ht="18" customHeight="1">
      <c r="A33" s="17"/>
      <c r="B33"/>
      <c r="C33"/>
      <c r="D33"/>
      <c r="E33"/>
      <c r="F33"/>
      <c r="G33"/>
      <c r="H33" s="16"/>
      <c r="I33" s="16"/>
      <c r="J33" s="16"/>
      <c r="K33" s="16"/>
      <c r="L33" s="16"/>
      <c r="M33" s="38"/>
      <c r="N33" s="16"/>
      <c r="O33" s="16"/>
      <c r="P33" s="16"/>
      <c r="Q33" s="16"/>
      <c r="R33"/>
    </row>
    <row r="34" spans="1:18" ht="18" customHeight="1">
      <c r="A34" s="146"/>
      <c r="B34"/>
      <c r="C34"/>
      <c r="D34"/>
      <c r="E34"/>
      <c r="F34"/>
      <c r="G34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/>
    </row>
    <row r="35" spans="1:18" ht="18" customHeight="1">
      <c r="A35" s="148" t="s">
        <v>128</v>
      </c>
      <c r="B35"/>
      <c r="C35"/>
      <c r="D35"/>
      <c r="E35"/>
      <c r="F35"/>
      <c r="G35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/>
    </row>
    <row r="36" spans="1:18" ht="18" customHeight="1">
      <c r="A36" s="148"/>
      <c r="B36"/>
      <c r="C36"/>
      <c r="D36"/>
      <c r="E36"/>
      <c r="F36" s="5" t="s">
        <v>139</v>
      </c>
      <c r="G36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/>
    </row>
    <row r="37" spans="1:18" ht="18" customHeight="1">
      <c r="A37" s="146"/>
      <c r="B37"/>
      <c r="C37"/>
      <c r="D37"/>
      <c r="E37"/>
      <c r="F37"/>
      <c r="G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/>
    </row>
    <row r="38" spans="1:18" ht="18" customHeight="1">
      <c r="A38" s="17" t="s">
        <v>175</v>
      </c>
      <c r="B38"/>
      <c r="C38"/>
      <c r="D38"/>
      <c r="E38"/>
      <c r="F38"/>
      <c r="G38"/>
      <c r="H38" s="293"/>
      <c r="I38" s="313"/>
      <c r="J38" s="313"/>
      <c r="K38" s="314"/>
      <c r="L38" s="130">
        <v>56</v>
      </c>
      <c r="M38" s="126"/>
      <c r="N38" s="347">
        <f>'Page 2'!H29</f>
        <v>0</v>
      </c>
      <c r="O38" s="318"/>
      <c r="P38" s="318"/>
      <c r="Q38" s="319"/>
      <c r="R38" s="11" t="s">
        <v>168</v>
      </c>
    </row>
    <row r="39" spans="1:18" ht="18" customHeight="1">
      <c r="A39" s="17" t="s">
        <v>248</v>
      </c>
      <c r="B39"/>
      <c r="C39"/>
      <c r="D39"/>
      <c r="E39"/>
      <c r="F39"/>
      <c r="G39"/>
      <c r="H39" s="315"/>
      <c r="I39" s="316"/>
      <c r="J39" s="316"/>
      <c r="K39" s="317"/>
      <c r="L39" s="131"/>
      <c r="M39" s="126"/>
      <c r="N39" s="320"/>
      <c r="O39" s="321"/>
      <c r="P39" s="321"/>
      <c r="Q39" s="322"/>
      <c r="R39" s="11"/>
    </row>
    <row r="40" spans="1:18" ht="18" customHeight="1">
      <c r="A40" s="17" t="s">
        <v>183</v>
      </c>
      <c r="B40"/>
      <c r="C40"/>
      <c r="D40"/>
      <c r="E40"/>
      <c r="F40"/>
      <c r="G40"/>
      <c r="H40" s="127"/>
      <c r="I40" s="127"/>
      <c r="J40" s="127"/>
      <c r="K40" s="127"/>
      <c r="L40" s="131"/>
      <c r="M40" s="126"/>
      <c r="N40" s="127"/>
      <c r="O40" s="127"/>
      <c r="P40" s="127"/>
      <c r="Q40" s="127"/>
      <c r="R40" s="11"/>
    </row>
    <row r="41" spans="1:18" ht="18" customHeight="1">
      <c r="A41" s="146"/>
      <c r="B41"/>
      <c r="C41"/>
      <c r="D41"/>
      <c r="E41"/>
      <c r="F41"/>
      <c r="G41"/>
      <c r="H41" s="127"/>
      <c r="I41" s="127"/>
      <c r="J41" s="127"/>
      <c r="K41" s="127"/>
      <c r="L41" s="131"/>
      <c r="M41" s="126"/>
      <c r="N41" s="127"/>
      <c r="O41" s="127"/>
      <c r="P41" s="127"/>
      <c r="Q41" s="127"/>
      <c r="R41" s="11"/>
    </row>
    <row r="42" spans="1:18" ht="18" customHeight="1">
      <c r="A42" s="146"/>
      <c r="B42"/>
      <c r="C42"/>
      <c r="D42"/>
      <c r="E42"/>
      <c r="F42"/>
      <c r="G42"/>
      <c r="H42" s="127"/>
      <c r="I42" s="127"/>
      <c r="J42" s="127"/>
      <c r="K42" s="127"/>
      <c r="L42" s="131"/>
      <c r="M42" s="132"/>
      <c r="N42" s="127"/>
      <c r="O42" s="127"/>
      <c r="P42" s="127"/>
      <c r="Q42" s="127"/>
      <c r="R42" s="11"/>
    </row>
    <row r="43" spans="1:18" ht="18" customHeight="1">
      <c r="A43" s="17" t="s">
        <v>178</v>
      </c>
      <c r="B43"/>
      <c r="C43"/>
      <c r="D43"/>
      <c r="E43"/>
      <c r="F43"/>
      <c r="G43"/>
      <c r="H43" s="307">
        <f>H38*H16</f>
        <v>0</v>
      </c>
      <c r="I43" s="318"/>
      <c r="J43" s="318"/>
      <c r="K43" s="319"/>
      <c r="L43" s="130">
        <v>57</v>
      </c>
      <c r="M43" s="132"/>
      <c r="N43" s="347" t="e">
        <f>N38*N16</f>
        <v>#DIV/0!</v>
      </c>
      <c r="O43" s="318"/>
      <c r="P43" s="318"/>
      <c r="Q43" s="319"/>
      <c r="R43" s="11" t="s">
        <v>169</v>
      </c>
    </row>
    <row r="44" spans="1:18" ht="18" customHeight="1">
      <c r="A44" s="17" t="s">
        <v>250</v>
      </c>
      <c r="B44"/>
      <c r="C44"/>
      <c r="D44"/>
      <c r="E44"/>
      <c r="F44"/>
      <c r="G44"/>
      <c r="H44" s="320"/>
      <c r="I44" s="321"/>
      <c r="J44" s="321"/>
      <c r="K44" s="322"/>
      <c r="L44" s="131"/>
      <c r="M44" s="132"/>
      <c r="N44" s="320"/>
      <c r="O44" s="321"/>
      <c r="P44" s="321"/>
      <c r="Q44" s="322"/>
      <c r="R44" s="11"/>
    </row>
    <row r="45" spans="1:18" ht="18" customHeight="1">
      <c r="A45" s="17" t="s">
        <v>28</v>
      </c>
      <c r="B45"/>
      <c r="C45"/>
      <c r="D45"/>
      <c r="E45"/>
      <c r="F45"/>
      <c r="G45"/>
      <c r="H45" s="133"/>
      <c r="I45" s="133"/>
      <c r="J45" s="133"/>
      <c r="K45" s="133"/>
      <c r="L45" s="134"/>
      <c r="M45" s="117"/>
      <c r="N45" s="133"/>
      <c r="O45" s="133"/>
      <c r="P45" s="133"/>
      <c r="Q45" s="133"/>
      <c r="R45" s="11"/>
    </row>
    <row r="46" spans="1:18" ht="18" customHeight="1">
      <c r="A46" s="17"/>
      <c r="B46"/>
      <c r="C46"/>
      <c r="D46"/>
      <c r="E46"/>
      <c r="F46"/>
      <c r="G46"/>
      <c r="H46" s="133"/>
      <c r="I46" s="133"/>
      <c r="J46" s="133"/>
      <c r="K46" s="133"/>
      <c r="L46" s="134"/>
      <c r="M46" s="117"/>
      <c r="N46" s="133"/>
      <c r="O46" s="133"/>
      <c r="P46" s="133"/>
      <c r="Q46" s="133"/>
      <c r="R46" s="11"/>
    </row>
    <row r="47" spans="1:18" ht="18" customHeight="1">
      <c r="A47" s="146"/>
      <c r="B47"/>
      <c r="C47"/>
      <c r="D47"/>
      <c r="E47"/>
      <c r="F47"/>
      <c r="G47"/>
      <c r="H47" s="133"/>
      <c r="I47" s="133"/>
      <c r="J47" s="133"/>
      <c r="K47" s="133"/>
      <c r="L47" s="134"/>
      <c r="M47" s="117"/>
      <c r="N47" s="133"/>
      <c r="O47" s="133"/>
      <c r="P47" s="133"/>
      <c r="Q47" s="133"/>
      <c r="R47" s="11"/>
    </row>
    <row r="48" spans="1:18" ht="18" customHeight="1">
      <c r="A48" s="17" t="s">
        <v>179</v>
      </c>
      <c r="B48"/>
      <c r="C48"/>
      <c r="D48"/>
      <c r="E48"/>
      <c r="F48"/>
      <c r="G48"/>
      <c r="H48" s="293"/>
      <c r="I48" s="313"/>
      <c r="J48" s="313"/>
      <c r="K48" s="314"/>
      <c r="L48" s="134">
        <v>58</v>
      </c>
      <c r="M48" s="38"/>
      <c r="N48" s="347">
        <f>'Page 2'!H39</f>
        <v>0</v>
      </c>
      <c r="O48" s="318"/>
      <c r="P48" s="318"/>
      <c r="Q48" s="319"/>
      <c r="R48" s="11" t="s">
        <v>170</v>
      </c>
    </row>
    <row r="49" spans="1:18" ht="18" customHeight="1">
      <c r="A49" s="17" t="s">
        <v>180</v>
      </c>
      <c r="B49"/>
      <c r="C49"/>
      <c r="D49"/>
      <c r="E49"/>
      <c r="F49"/>
      <c r="G49"/>
      <c r="H49" s="315"/>
      <c r="I49" s="316"/>
      <c r="J49" s="316"/>
      <c r="K49" s="317"/>
      <c r="L49" s="134"/>
      <c r="M49" s="38"/>
      <c r="N49" s="320"/>
      <c r="O49" s="321"/>
      <c r="P49" s="321"/>
      <c r="Q49" s="322"/>
      <c r="R49" s="11"/>
    </row>
    <row r="50" spans="1:18" ht="18" customHeight="1">
      <c r="A50" s="146"/>
      <c r="B50"/>
      <c r="C50"/>
      <c r="D50"/>
      <c r="E50"/>
      <c r="F50"/>
      <c r="G50"/>
      <c r="H50" s="127"/>
      <c r="I50" s="127"/>
      <c r="J50" s="127"/>
      <c r="K50" s="127"/>
      <c r="L50" s="134"/>
      <c r="M50" s="38"/>
      <c r="N50" s="127"/>
      <c r="O50" s="127"/>
      <c r="P50" s="127"/>
      <c r="Q50" s="127"/>
      <c r="R50" s="11"/>
    </row>
    <row r="51" spans="1:18" ht="18" customHeight="1">
      <c r="A51" s="146"/>
      <c r="B51"/>
      <c r="C51"/>
      <c r="D51"/>
      <c r="E51"/>
      <c r="F51"/>
      <c r="G51"/>
      <c r="H51" s="127"/>
      <c r="I51" s="127"/>
      <c r="J51" s="127"/>
      <c r="K51" s="127"/>
      <c r="L51" s="134"/>
      <c r="M51" s="38"/>
      <c r="N51" s="127"/>
      <c r="O51" s="127"/>
      <c r="P51" s="127"/>
      <c r="Q51" s="127"/>
      <c r="R51" s="11"/>
    </row>
    <row r="52" spans="1:18" ht="18" customHeight="1">
      <c r="A52" s="150" t="s">
        <v>259</v>
      </c>
      <c r="B52"/>
      <c r="C52"/>
      <c r="D52"/>
      <c r="E52"/>
      <c r="F52"/>
      <c r="G52"/>
      <c r="H52" s="347">
        <f>IF(H43&lt;H48,H43, H48)</f>
        <v>0</v>
      </c>
      <c r="I52" s="348"/>
      <c r="J52" s="348"/>
      <c r="K52" s="349"/>
      <c r="L52" s="134">
        <v>59</v>
      </c>
      <c r="M52" s="38"/>
      <c r="N52" s="307" t="e">
        <f>IF(N43&lt;N48,N43, N48)</f>
        <v>#DIV/0!</v>
      </c>
      <c r="O52" s="222"/>
      <c r="P52" s="222"/>
      <c r="Q52" s="223"/>
      <c r="R52" s="11" t="s">
        <v>176</v>
      </c>
    </row>
    <row r="53" spans="1:18" ht="18" customHeight="1">
      <c r="A53" s="17" t="s">
        <v>172</v>
      </c>
      <c r="B53"/>
      <c r="C53"/>
      <c r="D53"/>
      <c r="E53"/>
      <c r="F53"/>
      <c r="G53"/>
      <c r="H53" s="350"/>
      <c r="I53" s="351"/>
      <c r="J53" s="351"/>
      <c r="K53" s="352"/>
      <c r="L53" s="134"/>
      <c r="M53" s="38"/>
      <c r="N53" s="224"/>
      <c r="O53" s="225"/>
      <c r="P53" s="225"/>
      <c r="Q53" s="226"/>
      <c r="R53" s="11"/>
    </row>
    <row r="54" spans="1:18" ht="18" customHeight="1">
      <c r="A54" s="146"/>
      <c r="B54"/>
      <c r="C54"/>
      <c r="D54"/>
      <c r="E54"/>
      <c r="F54"/>
      <c r="G54"/>
      <c r="H54" s="105"/>
      <c r="I54" s="105"/>
      <c r="J54" s="105"/>
      <c r="K54" s="105"/>
      <c r="L54" s="135"/>
      <c r="M54" s="136"/>
      <c r="N54" s="105"/>
      <c r="O54" s="105"/>
      <c r="P54" s="105"/>
      <c r="Q54" s="105"/>
      <c r="R54" s="11"/>
    </row>
    <row r="55" spans="1:18" ht="18" customHeight="1">
      <c r="A55" s="17"/>
      <c r="B55"/>
      <c r="C55"/>
      <c r="D55"/>
      <c r="E55"/>
      <c r="F55"/>
      <c r="G55"/>
      <c r="H55" s="137"/>
      <c r="I55" s="137"/>
      <c r="J55" s="137"/>
      <c r="K55" s="137"/>
      <c r="L55" s="138"/>
      <c r="M55" s="38"/>
      <c r="N55" s="137"/>
      <c r="O55" s="137"/>
      <c r="P55" s="137"/>
      <c r="Q55" s="137"/>
      <c r="R55" s="11"/>
    </row>
    <row r="56" spans="1:18" ht="18" customHeight="1">
      <c r="A56" s="17" t="s">
        <v>181</v>
      </c>
      <c r="B56"/>
      <c r="C56"/>
      <c r="D56"/>
      <c r="E56"/>
      <c r="F56"/>
      <c r="G56"/>
      <c r="H56" s="353"/>
      <c r="I56" s="354"/>
      <c r="J56" s="354"/>
      <c r="K56" s="355"/>
      <c r="L56" s="134">
        <v>60</v>
      </c>
      <c r="M56" s="38"/>
      <c r="N56" s="347">
        <f>'Page 2'!H47</f>
        <v>0</v>
      </c>
      <c r="O56" s="318"/>
      <c r="P56" s="318"/>
      <c r="Q56" s="319"/>
      <c r="R56" s="11" t="s">
        <v>160</v>
      </c>
    </row>
    <row r="57" spans="1:18" ht="18" customHeight="1">
      <c r="A57" s="17" t="s">
        <v>249</v>
      </c>
      <c r="B57"/>
      <c r="C57"/>
      <c r="D57"/>
      <c r="E57"/>
      <c r="F57"/>
      <c r="G57"/>
      <c r="H57" s="356"/>
      <c r="I57" s="357"/>
      <c r="J57" s="357"/>
      <c r="K57" s="358"/>
      <c r="L57" s="138"/>
      <c r="M57" s="38"/>
      <c r="N57" s="320"/>
      <c r="O57" s="321"/>
      <c r="P57" s="321"/>
      <c r="Q57" s="322"/>
      <c r="R57" s="11"/>
    </row>
    <row r="58" spans="1:18" ht="18" customHeight="1">
      <c r="A58" s="17"/>
      <c r="B58"/>
      <c r="C58"/>
      <c r="D58"/>
      <c r="E58"/>
      <c r="F58"/>
      <c r="G58"/>
      <c r="H58" s="137"/>
      <c r="I58" s="137"/>
      <c r="J58" s="137"/>
      <c r="K58" s="137"/>
      <c r="L58" s="139"/>
      <c r="M58" s="136"/>
      <c r="N58" s="140"/>
      <c r="O58" s="140"/>
      <c r="P58" s="140"/>
      <c r="Q58" s="140"/>
      <c r="R58" s="11"/>
    </row>
    <row r="59" spans="1:18" ht="18" customHeight="1">
      <c r="A59" s="17"/>
      <c r="B59"/>
      <c r="C59"/>
      <c r="D59"/>
      <c r="E59"/>
      <c r="F59"/>
      <c r="G59"/>
      <c r="H59" s="137"/>
      <c r="I59" s="137"/>
      <c r="J59" s="137"/>
      <c r="K59" s="137"/>
      <c r="L59" s="139"/>
      <c r="M59" s="136"/>
      <c r="N59" s="140"/>
      <c r="O59" s="140"/>
      <c r="P59" s="140"/>
      <c r="Q59" s="140"/>
      <c r="R59" s="11"/>
    </row>
    <row r="60" spans="1:18" ht="18" customHeight="1">
      <c r="A60" s="17" t="s">
        <v>182</v>
      </c>
      <c r="B60"/>
      <c r="C60"/>
      <c r="D60"/>
      <c r="E60"/>
      <c r="F60"/>
      <c r="G60"/>
      <c r="H60" s="307">
        <f>IF(H56&lt;H52, H56, H52)</f>
        <v>0</v>
      </c>
      <c r="I60" s="222"/>
      <c r="J60" s="222"/>
      <c r="K60" s="223"/>
      <c r="L60" s="134">
        <v>61</v>
      </c>
      <c r="M60" s="136"/>
      <c r="N60" s="307" t="e">
        <f>IF(N56&lt;N52, N56, N52)</f>
        <v>#DIV/0!</v>
      </c>
      <c r="O60" s="222"/>
      <c r="P60" s="222"/>
      <c r="Q60" s="223"/>
      <c r="R60" s="11" t="s">
        <v>171</v>
      </c>
    </row>
    <row r="61" spans="1:18" ht="18" customHeight="1">
      <c r="A61" s="17" t="s">
        <v>260</v>
      </c>
      <c r="B61"/>
      <c r="C61"/>
      <c r="D61"/>
      <c r="E61"/>
      <c r="F61"/>
      <c r="G61"/>
      <c r="H61" s="224"/>
      <c r="I61" s="225"/>
      <c r="J61" s="225"/>
      <c r="K61" s="226"/>
      <c r="L61"/>
      <c r="M61" s="136"/>
      <c r="N61" s="224"/>
      <c r="O61" s="225"/>
      <c r="P61" s="225"/>
      <c r="Q61" s="226"/>
      <c r="R61" s="11"/>
    </row>
    <row r="62" spans="1:18" ht="18" customHeight="1">
      <c r="A62" s="17"/>
      <c r="B62"/>
      <c r="C62"/>
      <c r="D62"/>
      <c r="E62"/>
      <c r="F62"/>
      <c r="G62"/>
      <c r="H62" s="137"/>
      <c r="I62" s="137"/>
      <c r="J62" s="137"/>
      <c r="K62" s="137"/>
      <c r="L62" s="139"/>
      <c r="M62" s="136"/>
      <c r="N62" s="137"/>
      <c r="O62" s="137"/>
      <c r="P62" s="137"/>
      <c r="Q62" s="137"/>
      <c r="R62" s="11"/>
    </row>
    <row r="63" spans="1:18" ht="18" customHeight="1">
      <c r="A63" s="17"/>
      <c r="B63"/>
      <c r="C63"/>
      <c r="D63"/>
      <c r="E63"/>
      <c r="F63"/>
      <c r="G63"/>
      <c r="H63" s="137"/>
      <c r="I63" s="137"/>
      <c r="J63" s="137"/>
      <c r="K63" s="137"/>
      <c r="L63" s="139"/>
      <c r="M63" s="136"/>
      <c r="N63" s="137"/>
      <c r="O63" s="137"/>
      <c r="P63" s="137"/>
      <c r="Q63" s="137"/>
      <c r="R63" s="11"/>
    </row>
    <row r="64" spans="1:18" ht="18" customHeight="1">
      <c r="A64" s="17" t="s">
        <v>240</v>
      </c>
      <c r="B64"/>
      <c r="C64"/>
      <c r="D64"/>
      <c r="E64"/>
      <c r="F64"/>
      <c r="G64"/>
      <c r="H64" s="141"/>
      <c r="I64" s="141"/>
      <c r="J64" s="141"/>
      <c r="K64" s="307" t="e">
        <f>N60-H60</f>
        <v>#DIV/0!</v>
      </c>
      <c r="L64" s="217"/>
      <c r="M64" s="217"/>
      <c r="N64" s="218"/>
      <c r="O64" s="85">
        <v>62</v>
      </c>
      <c r="P64" s="136"/>
      <c r="Q64" s="136"/>
      <c r="R64" s="9"/>
    </row>
    <row r="65" spans="1:18" ht="18" customHeight="1">
      <c r="A65"/>
      <c r="B65"/>
      <c r="C65"/>
      <c r="D65"/>
      <c r="E65"/>
      <c r="F65"/>
      <c r="G65"/>
      <c r="H65" s="38"/>
      <c r="I65" s="38"/>
      <c r="J65" s="38"/>
      <c r="K65" s="219"/>
      <c r="L65" s="220"/>
      <c r="M65" s="220"/>
      <c r="N65" s="221"/>
      <c r="O65" s="38"/>
      <c r="P65" s="38"/>
      <c r="Q65" s="38"/>
      <c r="R65"/>
    </row>
  </sheetData>
  <mergeCells count="22">
    <mergeCell ref="K64:N65"/>
    <mergeCell ref="H52:K53"/>
    <mergeCell ref="N52:Q53"/>
    <mergeCell ref="H56:K57"/>
    <mergeCell ref="N56:Q57"/>
    <mergeCell ref="H60:K61"/>
    <mergeCell ref="N60:Q61"/>
    <mergeCell ref="K31:N32"/>
    <mergeCell ref="H38:K39"/>
    <mergeCell ref="N38:Q39"/>
    <mergeCell ref="H43:K44"/>
    <mergeCell ref="N43:Q44"/>
    <mergeCell ref="H48:K49"/>
    <mergeCell ref="N48:Q49"/>
    <mergeCell ref="H23:K24"/>
    <mergeCell ref="N23:Q24"/>
    <mergeCell ref="H27:K28"/>
    <mergeCell ref="N27:Q28"/>
    <mergeCell ref="H11:K12"/>
    <mergeCell ref="N11:Q12"/>
    <mergeCell ref="H16:K17"/>
    <mergeCell ref="N16:Q17"/>
  </mergeCells>
  <conditionalFormatting sqref="N56:Q57">
    <cfRule type="cellIs" dxfId="1" priority="2" stopIfTrue="1" operator="greaterThan">
      <formula>$N$48</formula>
    </cfRule>
  </conditionalFormatting>
  <conditionalFormatting sqref="H56:K57">
    <cfRule type="cellIs" dxfId="0" priority="1" stopIfTrue="1" operator="greaterThan">
      <formula>$H$48</formula>
    </cfRule>
  </conditionalFormatting>
  <pageMargins left="0.75" right="0.75" top="1" bottom="1" header="0.5" footer="0.5"/>
  <pageSetup paperSize="9" scale="45" orientation="portrait" r:id="rId1"/>
  <headerFooter alignWithMargins="0">
    <oddFooter>&amp;L&amp;F (V1)&amp;C&amp;A&amp;R&amp;D -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P74"/>
  <sheetViews>
    <sheetView showGridLines="0" topLeftCell="A23" zoomScale="90" zoomScaleNormal="90" workbookViewId="0">
      <selection activeCell="A56" sqref="A56"/>
    </sheetView>
  </sheetViews>
  <sheetFormatPr defaultColWidth="11.7109375" defaultRowHeight="15"/>
  <cols>
    <col min="1" max="16384" width="11.7109375" style="73"/>
  </cols>
  <sheetData>
    <row r="3" spans="1:16">
      <c r="A3" s="74" t="s">
        <v>87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>
      <c r="A4" s="146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>
      <c r="A5" s="146" t="s">
        <v>88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>
      <c r="A6" s="153" t="s">
        <v>261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>
      <c r="A7" s="146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>
      <c r="A8" s="146" t="s">
        <v>89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>
      <c r="A9" s="146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6">
      <c r="A10" s="146" t="s">
        <v>90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>
      <c r="A11" s="153" t="s">
        <v>155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6">
      <c r="A12" s="146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>
      <c r="A13" s="146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6">
      <c r="A14" s="146" t="s">
        <v>91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>
      <c r="A15" s="146" t="s">
        <v>92</v>
      </c>
      <c r="B15"/>
      <c r="C15" s="75"/>
      <c r="D15" s="75"/>
      <c r="E15" s="75"/>
      <c r="F15" s="75"/>
      <c r="G15" s="75"/>
      <c r="H15" s="76"/>
      <c r="I15" s="77" t="s">
        <v>93</v>
      </c>
      <c r="J15" s="75"/>
      <c r="K15" s="75"/>
      <c r="L15"/>
      <c r="M15"/>
      <c r="N15"/>
      <c r="O15"/>
      <c r="P15"/>
    </row>
    <row r="16" spans="1:16">
      <c r="A16" s="14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>
      <c r="A17" s="146" t="s">
        <v>94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>
      <c r="A18" s="146" t="s">
        <v>95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>
      <c r="A19" s="146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>
      <c r="A20" s="146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>
      <c r="A21" s="154" t="s">
        <v>205</v>
      </c>
      <c r="B21" s="74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>
      <c r="A22" s="146"/>
      <c r="B22"/>
      <c r="C22"/>
      <c r="D22"/>
      <c r="E22"/>
      <c r="F22" s="5" t="s">
        <v>139</v>
      </c>
      <c r="G22"/>
      <c r="H22"/>
      <c r="I22"/>
      <c r="J22"/>
      <c r="K22"/>
      <c r="L22"/>
      <c r="M22"/>
      <c r="N22"/>
      <c r="O22"/>
      <c r="P22"/>
    </row>
    <row r="23" spans="1:16">
      <c r="A23" s="153" t="s">
        <v>156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>
      <c r="A24" s="153" t="s">
        <v>206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>
      <c r="A25" s="146" t="s">
        <v>96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>
      <c r="A26" s="146" t="s">
        <v>97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>
      <c r="A27" s="146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>
      <c r="A28" s="146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46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53" t="s">
        <v>207</v>
      </c>
      <c r="B30"/>
      <c r="C30"/>
      <c r="D30" s="75"/>
      <c r="E30" s="75"/>
      <c r="F30" s="75"/>
      <c r="G30" s="75"/>
      <c r="H30" s="75"/>
      <c r="I30" s="78" t="s">
        <v>98</v>
      </c>
      <c r="J30" s="75"/>
      <c r="K30" s="75"/>
      <c r="L30"/>
      <c r="M30"/>
      <c r="N30"/>
      <c r="O30"/>
      <c r="P30"/>
    </row>
    <row r="31" spans="1:16">
      <c r="A31" s="146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53" t="s">
        <v>208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46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>
      <c r="A34" s="146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>
      <c r="A35" s="146" t="s">
        <v>188</v>
      </c>
      <c r="B35"/>
      <c r="C35"/>
      <c r="D35" s="368">
        <f>'Page 1'!D14</f>
        <v>0</v>
      </c>
      <c r="E35" s="360"/>
      <c r="F35" s="360"/>
      <c r="G35" s="360"/>
      <c r="H35" s="360"/>
      <c r="I35" s="360"/>
      <c r="J35" s="360"/>
      <c r="K35" s="290"/>
      <c r="L35"/>
      <c r="M35"/>
      <c r="N35"/>
      <c r="O35"/>
      <c r="P35"/>
    </row>
    <row r="36" spans="1:16">
      <c r="A36" s="146"/>
      <c r="B36"/>
      <c r="C36"/>
      <c r="D36" s="291"/>
      <c r="E36" s="361"/>
      <c r="F36" s="361"/>
      <c r="G36" s="361"/>
      <c r="H36" s="361"/>
      <c r="I36" s="361"/>
      <c r="J36" s="361"/>
      <c r="K36" s="292"/>
      <c r="L36"/>
      <c r="M36"/>
      <c r="N36"/>
      <c r="O36"/>
      <c r="P36"/>
    </row>
    <row r="37" spans="1:16">
      <c r="A37" s="146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>
      <c r="A38" s="146" t="s">
        <v>99</v>
      </c>
      <c r="B38"/>
      <c r="C38"/>
      <c r="D38" s="368">
        <f>'Page 1'!H17</f>
        <v>0</v>
      </c>
      <c r="E38" s="360"/>
      <c r="F38" s="360"/>
      <c r="G38" s="360"/>
      <c r="H38" s="360"/>
      <c r="I38" s="360"/>
      <c r="J38" s="360"/>
      <c r="K38" s="290"/>
      <c r="L38"/>
      <c r="M38"/>
      <c r="N38"/>
      <c r="O38"/>
      <c r="P38"/>
    </row>
    <row r="39" spans="1:16">
      <c r="A39" s="146" t="s">
        <v>189</v>
      </c>
      <c r="B39"/>
      <c r="C39"/>
      <c r="D39" s="291"/>
      <c r="E39" s="361"/>
      <c r="F39" s="361"/>
      <c r="G39" s="361"/>
      <c r="H39" s="361"/>
      <c r="I39" s="361"/>
      <c r="J39" s="361"/>
      <c r="K39" s="292"/>
      <c r="L39"/>
      <c r="M39"/>
      <c r="N39"/>
      <c r="O39"/>
      <c r="P39"/>
    </row>
    <row r="40" spans="1:16">
      <c r="A40" s="146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>
      <c r="A41" s="146" t="s">
        <v>190</v>
      </c>
      <c r="B41"/>
      <c r="C41"/>
      <c r="D41" s="368">
        <f>'Page 1'!H20</f>
        <v>0</v>
      </c>
      <c r="E41" s="360"/>
      <c r="F41" s="360"/>
      <c r="G41" s="360"/>
      <c r="H41" s="360"/>
      <c r="I41" s="360"/>
      <c r="J41" s="360"/>
      <c r="K41" s="290"/>
      <c r="L41"/>
      <c r="M41"/>
      <c r="N41"/>
      <c r="O41"/>
      <c r="P41"/>
    </row>
    <row r="42" spans="1:16">
      <c r="A42" s="146"/>
      <c r="B42"/>
      <c r="C42"/>
      <c r="D42" s="291"/>
      <c r="E42" s="361"/>
      <c r="F42" s="361"/>
      <c r="G42" s="361"/>
      <c r="H42" s="361"/>
      <c r="I42" s="361"/>
      <c r="J42" s="361"/>
      <c r="K42" s="292"/>
      <c r="L42"/>
      <c r="M42"/>
      <c r="N42"/>
      <c r="O42"/>
      <c r="P42"/>
    </row>
    <row r="43" spans="1:16">
      <c r="A43" s="146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>
      <c r="A44" s="146" t="s">
        <v>100</v>
      </c>
      <c r="B44"/>
      <c r="C44"/>
      <c r="D44" s="368">
        <f>'Page 1'!H23</f>
        <v>0</v>
      </c>
      <c r="E44" s="360"/>
      <c r="F44" s="360"/>
      <c r="G44" s="360"/>
      <c r="H44" s="360"/>
      <c r="I44" s="360"/>
      <c r="J44" s="360"/>
      <c r="K44" s="290"/>
      <c r="L44"/>
      <c r="M44"/>
      <c r="N44"/>
      <c r="O44"/>
      <c r="P44"/>
    </row>
    <row r="45" spans="1:16">
      <c r="A45" s="146" t="s">
        <v>194</v>
      </c>
      <c r="B45"/>
      <c r="C45"/>
      <c r="D45" s="291"/>
      <c r="E45" s="361"/>
      <c r="F45" s="361"/>
      <c r="G45" s="361"/>
      <c r="H45" s="361"/>
      <c r="I45" s="361"/>
      <c r="J45" s="361"/>
      <c r="K45" s="292"/>
      <c r="L45"/>
      <c r="M45"/>
      <c r="N45"/>
      <c r="O45"/>
      <c r="P45"/>
    </row>
    <row r="46" spans="1:16">
      <c r="A46" s="1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>
      <c r="A47" s="146" t="s">
        <v>101</v>
      </c>
      <c r="B47"/>
      <c r="C47"/>
      <c r="D47" s="359" t="e">
        <f>'Page 2'!K75</f>
        <v>#DIV/0!</v>
      </c>
      <c r="E47" s="360"/>
      <c r="F47" s="360"/>
      <c r="G47" s="360"/>
      <c r="H47" s="360"/>
      <c r="I47" s="360"/>
      <c r="J47" s="360"/>
      <c r="K47" s="290"/>
      <c r="L47"/>
      <c r="M47"/>
      <c r="N47"/>
      <c r="O47"/>
      <c r="P47"/>
    </row>
    <row r="48" spans="1:16">
      <c r="A48" s="146" t="s">
        <v>191</v>
      </c>
      <c r="B48"/>
      <c r="C48"/>
      <c r="D48" s="291"/>
      <c r="E48" s="361"/>
      <c r="F48" s="361"/>
      <c r="G48" s="361"/>
      <c r="H48" s="361"/>
      <c r="I48" s="361"/>
      <c r="J48" s="361"/>
      <c r="K48" s="292"/>
      <c r="L48"/>
      <c r="M48"/>
      <c r="N48"/>
      <c r="O48"/>
      <c r="P48"/>
    </row>
    <row r="49" spans="1:16">
      <c r="A49" s="146"/>
      <c r="B49"/>
      <c r="C49"/>
      <c r="D49" s="29"/>
      <c r="E49" s="29"/>
      <c r="F49" s="29"/>
      <c r="G49" s="29"/>
      <c r="H49" s="29"/>
      <c r="I49" s="29"/>
      <c r="J49" s="29"/>
      <c r="K49" s="29"/>
      <c r="L49"/>
      <c r="M49"/>
      <c r="N49"/>
      <c r="O49"/>
      <c r="P49"/>
    </row>
    <row r="50" spans="1:16">
      <c r="A50" s="146" t="s">
        <v>102</v>
      </c>
      <c r="B50"/>
      <c r="C50"/>
      <c r="D50" s="362">
        <f>'Page 2'!K82</f>
        <v>0</v>
      </c>
      <c r="E50" s="363"/>
      <c r="F50" s="363"/>
      <c r="G50" s="363"/>
      <c r="H50" s="363"/>
      <c r="I50" s="363"/>
      <c r="J50" s="363"/>
      <c r="K50" s="364"/>
      <c r="L50"/>
      <c r="M50"/>
      <c r="N50"/>
      <c r="O50"/>
      <c r="P50"/>
    </row>
    <row r="51" spans="1:16">
      <c r="A51" s="146" t="s">
        <v>192</v>
      </c>
      <c r="B51"/>
      <c r="C51"/>
      <c r="D51" s="365"/>
      <c r="E51" s="366"/>
      <c r="F51" s="366"/>
      <c r="G51" s="366"/>
      <c r="H51" s="366"/>
      <c r="I51" s="366"/>
      <c r="J51" s="366"/>
      <c r="K51" s="367"/>
      <c r="L51"/>
      <c r="M51"/>
      <c r="N51"/>
      <c r="O51"/>
      <c r="P51"/>
    </row>
    <row r="52" spans="1:16">
      <c r="A52" s="146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>
      <c r="A53" s="153" t="s">
        <v>209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>
      <c r="A54" s="146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>
      <c r="A55" s="146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>
      <c r="A56" s="14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>
      <c r="A57" s="146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>
      <c r="A58" s="146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>
      <c r="A59" s="146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>
      <c r="A60" s="146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>
      <c r="A61" s="146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>
      <c r="A62" s="146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>
      <c r="A63" s="146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>
      <c r="A64" s="146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>
      <c r="A65" s="146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>
      <c r="A66" s="14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>
      <c r="A67" s="146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>
      <c r="A68" s="146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>
      <c r="A69" s="146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>
      <c r="A70" s="146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>
      <c r="A71" s="155"/>
    </row>
    <row r="72" spans="1:16">
      <c r="A72" s="155"/>
    </row>
    <row r="73" spans="1:16">
      <c r="A73" s="155"/>
    </row>
    <row r="74" spans="1:16">
      <c r="A74" s="155"/>
    </row>
  </sheetData>
  <mergeCells count="6">
    <mergeCell ref="D47:K48"/>
    <mergeCell ref="D50:K51"/>
    <mergeCell ref="D35:K36"/>
    <mergeCell ref="D38:K39"/>
    <mergeCell ref="D41:K42"/>
    <mergeCell ref="D44:K45"/>
  </mergeCells>
  <phoneticPr fontId="13" type="noConversion"/>
  <pageMargins left="0.75" right="0.75" top="1" bottom="1" header="0.5" footer="0.5"/>
  <pageSetup paperSize="9" scale="45" orientation="portrait" r:id="rId1"/>
  <headerFooter alignWithMargins="0">
    <oddFooter>&amp;L&amp;F (V1)&amp;C&amp;A&amp;R&amp;D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Page 1</vt:lpstr>
      <vt:lpstr>Page 2</vt:lpstr>
      <vt:lpstr>Page 3</vt:lpstr>
      <vt:lpstr>Page 4</vt:lpstr>
      <vt:lpstr>Page 5</vt:lpstr>
    </vt:vector>
  </TitlesOfParts>
  <Company>Moore and Smalley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david.walker</dc:creator>
  <cp:lastModifiedBy>NRatclif</cp:lastModifiedBy>
  <cp:lastPrinted>2014-07-15T13:21:40Z</cp:lastPrinted>
  <dcterms:created xsi:type="dcterms:W3CDTF">2012-02-01T14:19:49Z</dcterms:created>
  <dcterms:modified xsi:type="dcterms:W3CDTF">2015-08-24T12:30:18Z</dcterms:modified>
</cp:coreProperties>
</file>